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/>
  </bookViews>
  <sheets>
    <sheet name="Summary ART B.A" sheetId="4" r:id="rId1"/>
    <sheet name="Summary Music Minor" sheetId="9" state="hidden" r:id="rId2"/>
    <sheet name="Majors of Music Minors" sheetId="10" state="hidden" r:id="rId3"/>
    <sheet name="CrHrs Music Minors" sheetId="12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0" i="4" l="1"/>
  <c r="X33" i="4"/>
  <c r="X21" i="4"/>
  <c r="X11" i="4"/>
  <c r="W40" i="4"/>
  <c r="W33" i="4"/>
  <c r="W21" i="4"/>
  <c r="W11" i="4"/>
  <c r="F36" i="10"/>
  <c r="F40" i="9"/>
  <c r="F33" i="9"/>
  <c r="F21" i="9"/>
  <c r="F11" i="9"/>
  <c r="E36" i="10" l="1"/>
  <c r="E40" i="9"/>
  <c r="E33" i="9"/>
  <c r="E21" i="9"/>
  <c r="E11" i="9"/>
  <c r="V40" i="4"/>
  <c r="V33" i="4"/>
  <c r="V21" i="4"/>
  <c r="V11" i="4"/>
  <c r="D36" i="10" l="1"/>
  <c r="D40" i="9"/>
  <c r="D33" i="9"/>
  <c r="D21" i="9"/>
  <c r="D11" i="9"/>
  <c r="U40" i="4" l="1"/>
  <c r="U33" i="4"/>
  <c r="U21" i="4"/>
  <c r="U11" i="4"/>
  <c r="G36" i="10" l="1"/>
  <c r="C36" i="10"/>
  <c r="B36" i="10"/>
  <c r="G40" i="9"/>
  <c r="C40" i="9"/>
  <c r="B40" i="9"/>
  <c r="G33" i="9"/>
  <c r="C33" i="9"/>
  <c r="B33" i="9"/>
  <c r="G21" i="9"/>
  <c r="C21" i="9"/>
  <c r="B21" i="9"/>
  <c r="G11" i="9"/>
  <c r="C11" i="9"/>
  <c r="B11" i="9"/>
  <c r="T40" i="4" l="1"/>
  <c r="T33" i="4"/>
  <c r="T21" i="4"/>
  <c r="T11" i="4"/>
  <c r="S40" i="4" l="1"/>
  <c r="S33" i="4"/>
  <c r="S21" i="4"/>
  <c r="S11" i="4"/>
  <c r="R40" i="4" l="1"/>
  <c r="R33" i="4"/>
  <c r="R21" i="4"/>
  <c r="R11" i="4"/>
  <c r="Q40" i="4" l="1"/>
  <c r="Q33" i="4"/>
  <c r="Q21" i="4"/>
  <c r="Q11" i="4"/>
  <c r="P40" i="4" l="1"/>
  <c r="P33" i="4"/>
  <c r="P21" i="4"/>
  <c r="P11" i="4"/>
  <c r="O40" i="4" l="1"/>
  <c r="O33" i="4"/>
  <c r="O21" i="4"/>
  <c r="O11" i="4"/>
  <c r="N40" i="4" l="1"/>
  <c r="N33" i="4"/>
  <c r="N21" i="4"/>
  <c r="N11" i="4"/>
  <c r="M11" i="4"/>
  <c r="M40" i="4"/>
  <c r="M33" i="4"/>
  <c r="M21" i="4"/>
  <c r="L40" i="4"/>
  <c r="L33" i="4"/>
  <c r="L21" i="4"/>
  <c r="L11" i="4"/>
  <c r="K40" i="4"/>
  <c r="K33" i="4"/>
  <c r="K21" i="4"/>
  <c r="K11" i="4"/>
  <c r="Y40" i="4"/>
  <c r="Y33" i="4"/>
  <c r="Y21" i="4"/>
  <c r="Y11" i="4"/>
  <c r="J40" i="4"/>
  <c r="J33" i="4"/>
  <c r="J21" i="4"/>
  <c r="J11" i="4"/>
  <c r="I40" i="4"/>
  <c r="I33" i="4"/>
  <c r="I21" i="4"/>
  <c r="I11" i="4"/>
  <c r="H40" i="4"/>
  <c r="G40" i="4"/>
  <c r="F40" i="4"/>
  <c r="E40" i="4"/>
  <c r="D40" i="4"/>
  <c r="C40" i="4"/>
  <c r="B40" i="4"/>
  <c r="H33" i="4"/>
  <c r="G33" i="4"/>
  <c r="F33" i="4"/>
  <c r="E33" i="4"/>
  <c r="D33" i="4"/>
  <c r="C33" i="4"/>
  <c r="B33" i="4"/>
  <c r="H18" i="4"/>
  <c r="H21" i="4" s="1"/>
  <c r="G21" i="4"/>
  <c r="F21" i="4"/>
  <c r="E21" i="4"/>
  <c r="D21" i="4"/>
  <c r="C21" i="4"/>
  <c r="B21" i="4"/>
  <c r="H11" i="4"/>
  <c r="G11" i="4"/>
  <c r="F11" i="4"/>
  <c r="E11" i="4"/>
  <c r="D11" i="4"/>
  <c r="C11" i="4"/>
  <c r="B11" i="4"/>
</calcChain>
</file>

<file path=xl/sharedStrings.xml><?xml version="1.0" encoding="utf-8"?>
<sst xmlns="http://schemas.openxmlformats.org/spreadsheetml/2006/main" count="172" uniqueCount="109">
  <si>
    <t>Visual Arts</t>
  </si>
  <si>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</si>
  <si>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</si>
  <si>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</si>
  <si>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</si>
  <si>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</si>
  <si>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</si>
  <si>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</si>
  <si>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</si>
  <si>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</si>
  <si>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</si>
  <si>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</si>
  <si>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</si>
  <si>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</si>
  <si>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</si>
  <si>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</si>
  <si>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</si>
  <si>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Non Resident Alien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</si>
  <si>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</si>
  <si>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</si>
  <si>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</si>
  <si>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</si>
  <si>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</si>
  <si>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</si>
  <si>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</si>
  <si>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</si>
  <si>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</si>
  <si>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</si>
  <si>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</si>
  <si>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</si>
  <si>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</si>
  <si>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</si>
  <si>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</si>
  <si>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</si>
  <si>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</si>
  <si>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Fall 2006</t>
  </si>
  <si>
    <t>SOURCE:  Census day files used for IBHE and IPEDS reporting were the sources for race/ethnicity, age, and gender.  The annual UIS Headcount/FTE Enrollment Reports were the sources for the status variable, where 9 credit hours is considered full-time at the Graduate Level and 12 at the Undergraduate Level.</t>
  </si>
  <si>
    <t>Program Minors by Status, Race/Ethnicity, Gender, and Age</t>
  </si>
  <si>
    <t>Fall 2007</t>
  </si>
  <si>
    <t>Fall 2008</t>
  </si>
  <si>
    <t>SOURCE:  Census day files used for IBHE and IPEDS reporting were the sources for race/ethnicity, age, and gender.  The annual UIS Headcount/FTE Enrollment Reports were the sources for the status variable, where 12 credit hours is considered full-time at the undergraduate Level.</t>
  </si>
  <si>
    <t>Fall 2009</t>
  </si>
  <si>
    <t>Fall 2010</t>
  </si>
  <si>
    <t>Fall 2011</t>
  </si>
  <si>
    <t>Fall 2012</t>
  </si>
  <si>
    <t>Multi-Race</t>
  </si>
  <si>
    <t>Asian/Pacific Islander/Native Hawaiian</t>
  </si>
  <si>
    <t>Fall 2013</t>
  </si>
  <si>
    <t xml:space="preserve"> </t>
  </si>
  <si>
    <t>Fall 2014</t>
  </si>
  <si>
    <t>Credit Hours Generated</t>
  </si>
  <si>
    <t>MAJOR</t>
  </si>
  <si>
    <t>Accountancy</t>
  </si>
  <si>
    <t>Biology</t>
  </si>
  <si>
    <t>Business Administration</t>
  </si>
  <si>
    <t>Chemistry</t>
  </si>
  <si>
    <t>Clinical Lab Science</t>
  </si>
  <si>
    <t>Communication</t>
  </si>
  <si>
    <t>Computer Science</t>
  </si>
  <si>
    <t>Economics</t>
  </si>
  <si>
    <t>English</t>
  </si>
  <si>
    <t>Global Studies</t>
  </si>
  <si>
    <t>History</t>
  </si>
  <si>
    <t>Legal Studies</t>
  </si>
  <si>
    <t>Liberal Studies</t>
  </si>
  <si>
    <t>Management</t>
  </si>
  <si>
    <t>Mathematical Sciences</t>
  </si>
  <si>
    <t>Philosophy</t>
  </si>
  <si>
    <t>Political Science</t>
  </si>
  <si>
    <t>Psychology</t>
  </si>
  <si>
    <t>Social Work</t>
  </si>
  <si>
    <t>Sociology/Anthropology</t>
  </si>
  <si>
    <t>Undergrad Undecided</t>
  </si>
  <si>
    <t>TOTAL</t>
  </si>
  <si>
    <t>SOURCE: EDW 10th Day Enrollment Files</t>
  </si>
  <si>
    <t>Environmental Studies</t>
  </si>
  <si>
    <t>Fall 2015</t>
  </si>
  <si>
    <t>Fall 2016</t>
  </si>
  <si>
    <t>Criminology and Criminal Justice</t>
  </si>
  <si>
    <t>Fall 2017</t>
  </si>
  <si>
    <t>Fall 2018</t>
  </si>
  <si>
    <t>Music, Minor</t>
  </si>
  <si>
    <t>Music</t>
  </si>
  <si>
    <t>Majors of Music Minors</t>
  </si>
  <si>
    <t>----</t>
  </si>
  <si>
    <t>Biochemistry</t>
  </si>
  <si>
    <t>Theatre</t>
  </si>
  <si>
    <t>Fall 2019</t>
  </si>
  <si>
    <t>Information Systems Security</t>
  </si>
  <si>
    <t>Race/Ethnicity</t>
  </si>
  <si>
    <t>Age (Categorically)*</t>
  </si>
  <si>
    <r>
      <rPr>
        <sz val="10"/>
        <rFont val="Arial"/>
        <family val="2"/>
      </rPr>
      <t>*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Age is based on the fall term census date for each given year.</t>
    </r>
  </si>
  <si>
    <r>
      <t>Average Age</t>
    </r>
    <r>
      <rPr>
        <b/>
        <sz val="10"/>
        <rFont val="Arial"/>
        <family val="2"/>
      </rPr>
      <t>*</t>
    </r>
  </si>
  <si>
    <t>Number of Program Minors</t>
  </si>
  <si>
    <t>Term</t>
  </si>
  <si>
    <t>Notes:</t>
  </si>
  <si>
    <t>Data are based on 10th day census.</t>
  </si>
  <si>
    <t>Both Minor 1 and Minor 2 are considered.</t>
  </si>
  <si>
    <t>Fall 2020</t>
  </si>
  <si>
    <t>Public Policy</t>
  </si>
  <si>
    <t>Visual Arts, B.A.</t>
  </si>
  <si>
    <t>Fall 2021</t>
  </si>
  <si>
    <t>2016-2021</t>
  </si>
  <si>
    <t>2016 - 2021</t>
  </si>
  <si>
    <t>Credit Hours Generated by Music Minors</t>
  </si>
  <si>
    <t>Fall 2016 - 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</si>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</sst>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quotePrefix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2" fontId="0" fillId="0" borderId="11" xfId="0" applyNumberFormat="1" applyBorder="1" applyAlignment="1">
      <alignment horizontal="center"/>
    </xf>
    <xf numFmtId="0" fontId="6" fillId="2" borderId="12" xfId="0" applyFont="1" applyFill="1" applyBorder="1"/>
    <xf numFmtId="0" fontId="6" fillId="2" borderId="4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/>
    </xf>
    <xf numFmtId="0" fontId="6" fillId="2" borderId="0" xfId="0" applyFont="1" applyFill="1"/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0" fillId="0" borderId="7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0" fillId="0" borderId="17" xfId="0" applyBorder="1" applyAlignment="1">
      <alignment horizontal="right" indent="2"/>
    </xf>
    <xf numFmtId="0" fontId="0" fillId="0" borderId="18" xfId="0" applyBorder="1" applyAlignment="1">
      <alignment horizontal="right" indent="2"/>
    </xf>
    <xf numFmtId="0" fontId="0" fillId="0" borderId="19" xfId="0" applyBorder="1" applyAlignment="1">
      <alignment horizontal="right" indent="2"/>
    </xf>
    <xf numFmtId="0" fontId="0" fillId="0" borderId="7" xfId="0" quotePrefix="1" applyBorder="1" applyAlignment="1">
      <alignment horizontal="right" indent="2"/>
    </xf>
    <xf numFmtId="0" fontId="0" fillId="0" borderId="20" xfId="0" applyBorder="1" applyAlignment="1">
      <alignment horizontal="right" indent="2"/>
    </xf>
    <xf numFmtId="0" fontId="0" fillId="0" borderId="21" xfId="0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22" xfId="0" applyBorder="1" applyAlignment="1">
      <alignment horizontal="right" indent="2"/>
    </xf>
    <xf numFmtId="0" fontId="8" fillId="0" borderId="6" xfId="0" applyFont="1" applyBorder="1" applyAlignment="1">
      <alignment horizontal="left" indent="1"/>
    </xf>
    <xf numFmtId="0" fontId="1" fillId="0" borderId="0" xfId="0" applyFont="1"/>
    <xf numFmtId="2" fontId="0" fillId="0" borderId="4" xfId="0" applyNumberFormat="1" applyBorder="1" applyAlignment="1">
      <alignment horizontal="center"/>
    </xf>
    <xf numFmtId="0" fontId="0" fillId="0" borderId="24" xfId="0" applyBorder="1" applyAlignment="1">
      <alignment horizontal="right" indent="2"/>
    </xf>
    <xf numFmtId="0" fontId="4" fillId="0" borderId="0" xfId="0" applyFont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left"/>
    </xf>
    <xf numFmtId="0" fontId="6" fillId="3" borderId="27" xfId="0" applyFont="1" applyFill="1" applyBorder="1" applyAlignment="1">
      <alignment horizontal="center"/>
    </xf>
    <xf numFmtId="0" fontId="0" fillId="0" borderId="28" xfId="0" applyBorder="1" applyAlignment="1">
      <alignment horizontal="left" indent="2"/>
    </xf>
    <xf numFmtId="0" fontId="0" fillId="0" borderId="30" xfId="0" applyBorder="1" applyAlignment="1">
      <alignment horizontal="left" indent="2"/>
    </xf>
    <xf numFmtId="0" fontId="6" fillId="3" borderId="33" xfId="0" applyFont="1" applyFill="1" applyBorder="1" applyAlignment="1">
      <alignment horizontal="center"/>
    </xf>
    <xf numFmtId="0" fontId="6" fillId="0" borderId="36" xfId="0" applyFont="1" applyBorder="1" applyAlignment="1">
      <alignment horizontal="right" indent="2"/>
    </xf>
    <xf numFmtId="0" fontId="0" fillId="0" borderId="0" xfId="0" applyAlignment="1">
      <alignment horizontal="left" indent="2"/>
    </xf>
    <xf numFmtId="0" fontId="0" fillId="0" borderId="29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35" xfId="0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0" fillId="0" borderId="37" xfId="0" applyBorder="1" applyAlignment="1">
      <alignment horizontal="right" indent="2"/>
    </xf>
    <xf numFmtId="0" fontId="0" fillId="0" borderId="38" xfId="0" applyBorder="1" applyAlignment="1">
      <alignment horizontal="right" indent="2"/>
    </xf>
    <xf numFmtId="0" fontId="1" fillId="0" borderId="30" xfId="0" applyFont="1" applyBorder="1" applyAlignment="1">
      <alignment horizontal="left" indent="2"/>
    </xf>
    <xf numFmtId="0" fontId="6" fillId="2" borderId="39" xfId="0" applyFont="1" applyFill="1" applyBorder="1" applyAlignment="1">
      <alignment horizontal="center"/>
    </xf>
    <xf numFmtId="0" fontId="0" fillId="0" borderId="31" xfId="0" applyBorder="1" applyAlignment="1">
      <alignment horizontal="right" indent="2"/>
    </xf>
    <xf numFmtId="2" fontId="0" fillId="0" borderId="5" xfId="0" applyNumberFormat="1" applyBorder="1" applyAlignment="1">
      <alignment horizontal="center"/>
    </xf>
    <xf numFmtId="0" fontId="0" fillId="0" borderId="32" xfId="0" applyBorder="1" applyAlignment="1">
      <alignment horizontal="right" indent="2"/>
    </xf>
    <xf numFmtId="0" fontId="6" fillId="2" borderId="40" xfId="0" applyFont="1" applyFill="1" applyBorder="1" applyAlignment="1">
      <alignment horizontal="center"/>
    </xf>
    <xf numFmtId="0" fontId="1" fillId="0" borderId="5" xfId="0" applyFont="1" applyBorder="1" applyAlignment="1">
      <alignment horizontal="right" indent="2"/>
    </xf>
    <xf numFmtId="0" fontId="1" fillId="0" borderId="0" xfId="0" applyFont="1" applyAlignment="1">
      <alignment horizontal="right" indent="3"/>
    </xf>
    <xf numFmtId="0" fontId="0" fillId="0" borderId="0" xfId="0" applyAlignment="1">
      <alignment horizontal="right" indent="3"/>
    </xf>
    <xf numFmtId="0" fontId="6" fillId="2" borderId="6" xfId="0" applyFont="1" applyFill="1" applyBorder="1"/>
    <xf numFmtId="0" fontId="6" fillId="2" borderId="23" xfId="0" applyFont="1" applyFill="1" applyBorder="1" applyAlignment="1">
      <alignment horizontal="left"/>
    </xf>
    <xf numFmtId="2" fontId="0" fillId="0" borderId="8" xfId="0" applyNumberFormat="1" applyBorder="1" applyAlignment="1">
      <alignment horizontal="right" indent="1"/>
    </xf>
    <xf numFmtId="2" fontId="0" fillId="0" borderId="7" xfId="0" applyNumberFormat="1" applyBorder="1" applyAlignment="1">
      <alignment horizontal="right" indent="1"/>
    </xf>
    <xf numFmtId="2" fontId="1" fillId="0" borderId="7" xfId="0" quotePrefix="1" applyNumberFormat="1" applyFont="1" applyBorder="1" applyAlignment="1">
      <alignment horizontal="center"/>
    </xf>
    <xf numFmtId="0" fontId="1" fillId="0" borderId="28" xfId="0" applyFont="1" applyBorder="1" applyAlignment="1">
      <alignment horizontal="left" indent="2"/>
    </xf>
    <xf numFmtId="0" fontId="1" fillId="0" borderId="34" xfId="0" applyFont="1" applyBorder="1" applyAlignment="1">
      <alignment horizontal="left" indent="2"/>
    </xf>
    <xf numFmtId="0" fontId="6" fillId="2" borderId="41" xfId="0" applyFont="1" applyFill="1" applyBorder="1" applyAlignment="1">
      <alignment horizontal="center"/>
    </xf>
    <xf numFmtId="0" fontId="6" fillId="2" borderId="42" xfId="0" applyFont="1" applyFill="1" applyBorder="1"/>
    <xf numFmtId="0" fontId="0" fillId="0" borderId="11" xfId="0" applyBorder="1" applyAlignment="1">
      <alignment horizontal="right" indent="2"/>
    </xf>
    <xf numFmtId="0" fontId="0" fillId="0" borderId="43" xfId="0" applyBorder="1" applyAlignment="1">
      <alignment horizontal="right" indent="2"/>
    </xf>
    <xf numFmtId="0" fontId="0" fillId="0" borderId="44" xfId="0" applyBorder="1" applyAlignment="1">
      <alignment horizontal="right" indent="2"/>
    </xf>
    <xf numFmtId="2" fontId="0" fillId="0" borderId="5" xfId="0" applyNumberFormat="1" applyBorder="1" applyAlignment="1">
      <alignment horizontal="right" indent="1"/>
    </xf>
    <xf numFmtId="0" fontId="0" fillId="0" borderId="45" xfId="0" applyBorder="1"/>
    <xf numFmtId="0" fontId="0" fillId="0" borderId="47" xfId="0" applyBorder="1"/>
    <xf numFmtId="0" fontId="0" fillId="0" borderId="48" xfId="0" applyBorder="1"/>
    <xf numFmtId="0" fontId="0" fillId="0" borderId="12" xfId="0" applyBorder="1"/>
    <xf numFmtId="3" fontId="0" fillId="0" borderId="0" xfId="0" applyNumberFormat="1" applyAlignment="1">
      <alignment horizontal="right" indent="3"/>
    </xf>
    <xf numFmtId="3" fontId="1" fillId="0" borderId="0" xfId="0" applyNumberFormat="1" applyFont="1" applyAlignment="1">
      <alignment horizontal="right" indent="3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 applyAlignment="1">
      <alignment horizontal="right" indent="2"/>
    </xf>
    <xf numFmtId="2" fontId="0" fillId="0" borderId="11" xfId="0" applyNumberFormat="1" applyBorder="1" applyAlignment="1">
      <alignment horizontal="right" indent="1"/>
    </xf>
    <xf numFmtId="0" fontId="1" fillId="0" borderId="11" xfId="0" applyFont="1" applyBorder="1" applyAlignment="1">
      <alignment horizontal="right" indent="2"/>
    </xf>
    <xf numFmtId="0" fontId="7" fillId="0" borderId="0" xfId="0" applyFont="1"/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/>
    <xf numFmtId="0" fontId="6" fillId="2" borderId="2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4" fillId="0" borderId="46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5" bestFit="1" customWidth="1"/>
    <col min="2" max="3" width="0" hidden="1" customWidth="1"/>
    <col min="4" max="17" width="9.7109375" hidden="1" customWidth="1"/>
    <col min="18" max="25" width="9.7109375" customWidth="1"/>
  </cols>
  <sheetData>
    <row r="2" spans="1:25" ht="15.75" x14ac:dyDescent="0.25">
      <c r="A2" s="92" t="s">
        <v>100</v>
      </c>
      <c r="B2" s="92"/>
      <c r="C2" s="92"/>
      <c r="D2" s="92"/>
      <c r="E2" s="92"/>
      <c r="F2" s="92"/>
      <c r="G2" s="92"/>
      <c r="H2" s="92"/>
      <c r="I2" s="93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</row>
    <row r="3" spans="1:25" ht="15" x14ac:dyDescent="0.25">
      <c r="A3" s="94" t="s">
        <v>107</v>
      </c>
      <c r="B3" s="94"/>
      <c r="C3" s="94"/>
      <c r="D3" s="94"/>
      <c r="E3" s="94"/>
      <c r="F3" s="94"/>
      <c r="G3" s="94"/>
      <c r="H3" s="94"/>
      <c r="I3" s="93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</row>
    <row r="4" spans="1:25" ht="15" x14ac:dyDescent="0.25">
      <c r="A4" s="94" t="s">
        <v>15</v>
      </c>
      <c r="B4" s="94"/>
      <c r="C4" s="94"/>
      <c r="D4" s="94"/>
      <c r="E4" s="94"/>
      <c r="F4" s="94"/>
      <c r="G4" s="94"/>
      <c r="H4" s="94"/>
      <c r="I4" s="93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</row>
    <row r="5" spans="1:25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3.5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.5" thickTop="1" x14ac:dyDescent="0.2">
      <c r="A7" s="3"/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35</v>
      </c>
      <c r="J7" s="4" t="s">
        <v>38</v>
      </c>
      <c r="K7" s="20" t="s">
        <v>39</v>
      </c>
      <c r="L7" s="22" t="s">
        <v>41</v>
      </c>
      <c r="M7" s="22" t="s">
        <v>42</v>
      </c>
      <c r="N7" s="23" t="s">
        <v>43</v>
      </c>
      <c r="O7" s="23" t="s">
        <v>44</v>
      </c>
      <c r="P7" s="23" t="s">
        <v>47</v>
      </c>
      <c r="Q7" s="60" t="s">
        <v>49</v>
      </c>
      <c r="R7" s="4" t="s">
        <v>76</v>
      </c>
      <c r="S7" s="4" t="s">
        <v>77</v>
      </c>
      <c r="T7" s="4" t="s">
        <v>79</v>
      </c>
      <c r="U7" s="71" t="s">
        <v>80</v>
      </c>
      <c r="V7" s="71" t="s">
        <v>87</v>
      </c>
      <c r="W7" s="71" t="s">
        <v>98</v>
      </c>
      <c r="X7" s="71" t="s">
        <v>101</v>
      </c>
      <c r="Y7" s="56" t="s">
        <v>106</v>
      </c>
    </row>
    <row r="8" spans="1:25" x14ac:dyDescent="0.2">
      <c r="A8" s="5" t="s">
        <v>16</v>
      </c>
      <c r="B8" s="6"/>
      <c r="C8" s="6"/>
      <c r="D8" s="6"/>
      <c r="E8" s="6"/>
      <c r="F8" s="6"/>
      <c r="G8" s="6"/>
      <c r="H8" s="6"/>
      <c r="I8" s="6"/>
      <c r="J8" s="6"/>
      <c r="K8" s="21"/>
      <c r="L8" s="21"/>
      <c r="M8" s="21"/>
      <c r="N8" s="21"/>
      <c r="O8" s="21"/>
      <c r="P8" s="21"/>
      <c r="Q8" s="6"/>
      <c r="R8" s="21"/>
      <c r="S8" s="21"/>
      <c r="T8" s="21"/>
      <c r="U8" s="72"/>
      <c r="V8" s="6"/>
      <c r="W8" s="6"/>
      <c r="X8" s="6"/>
      <c r="Y8" s="18"/>
    </row>
    <row r="9" spans="1:25" x14ac:dyDescent="0.2">
      <c r="A9" s="8" t="s">
        <v>11</v>
      </c>
      <c r="B9" s="9">
        <v>11</v>
      </c>
      <c r="C9" s="9">
        <v>12</v>
      </c>
      <c r="D9" s="24">
        <v>13</v>
      </c>
      <c r="E9" s="24">
        <v>10</v>
      </c>
      <c r="F9" s="24">
        <v>9</v>
      </c>
      <c r="G9" s="25">
        <v>8</v>
      </c>
      <c r="H9" s="24">
        <v>17</v>
      </c>
      <c r="I9" s="24">
        <v>15</v>
      </c>
      <c r="J9" s="24">
        <v>19</v>
      </c>
      <c r="K9" s="26">
        <v>15</v>
      </c>
      <c r="L9" s="24">
        <v>4</v>
      </c>
      <c r="M9" s="24">
        <v>10</v>
      </c>
      <c r="N9" s="24">
        <v>8</v>
      </c>
      <c r="O9" s="26">
        <v>6</v>
      </c>
      <c r="P9" s="24">
        <v>8</v>
      </c>
      <c r="Q9" s="24">
        <v>7</v>
      </c>
      <c r="R9" s="24">
        <v>10</v>
      </c>
      <c r="S9" s="24">
        <v>7</v>
      </c>
      <c r="T9" s="24">
        <v>3</v>
      </c>
      <c r="U9" s="73">
        <v>6</v>
      </c>
      <c r="V9" s="73">
        <v>7</v>
      </c>
      <c r="W9" s="73">
        <v>7</v>
      </c>
      <c r="X9" s="73">
        <v>2</v>
      </c>
      <c r="Y9" s="50">
        <v>2</v>
      </c>
    </row>
    <row r="10" spans="1:25" x14ac:dyDescent="0.2">
      <c r="A10" s="8" t="s">
        <v>12</v>
      </c>
      <c r="B10" s="9">
        <v>19</v>
      </c>
      <c r="C10" s="9">
        <v>27</v>
      </c>
      <c r="D10" s="24">
        <v>27</v>
      </c>
      <c r="E10" s="24">
        <v>20</v>
      </c>
      <c r="F10" s="24">
        <v>23</v>
      </c>
      <c r="G10" s="25">
        <v>24</v>
      </c>
      <c r="H10" s="24">
        <v>29</v>
      </c>
      <c r="I10" s="24">
        <v>30</v>
      </c>
      <c r="J10" s="24">
        <v>28</v>
      </c>
      <c r="K10" s="26">
        <v>42</v>
      </c>
      <c r="L10" s="24">
        <v>48</v>
      </c>
      <c r="M10" s="24">
        <v>37</v>
      </c>
      <c r="N10" s="24">
        <v>38</v>
      </c>
      <c r="O10" s="26">
        <v>41</v>
      </c>
      <c r="P10" s="24">
        <v>37</v>
      </c>
      <c r="Q10" s="24">
        <v>31</v>
      </c>
      <c r="R10" s="24">
        <v>21</v>
      </c>
      <c r="S10" s="24">
        <v>20</v>
      </c>
      <c r="T10" s="24">
        <v>17</v>
      </c>
      <c r="U10" s="73">
        <v>21</v>
      </c>
      <c r="V10" s="73">
        <v>20</v>
      </c>
      <c r="W10" s="73">
        <v>18</v>
      </c>
      <c r="X10" s="73">
        <v>22</v>
      </c>
      <c r="Y10" s="50">
        <v>21</v>
      </c>
    </row>
    <row r="11" spans="1:25" x14ac:dyDescent="0.2">
      <c r="A11" s="10" t="s">
        <v>2</v>
      </c>
      <c r="B11" s="9">
        <f>SUM(B9:B10)</f>
        <v>30</v>
      </c>
      <c r="C11" s="9">
        <f t="shared" ref="C11:H11" si="0">SUM(C9:C10)</f>
        <v>39</v>
      </c>
      <c r="D11" s="24">
        <f t="shared" si="0"/>
        <v>40</v>
      </c>
      <c r="E11" s="24">
        <f t="shared" si="0"/>
        <v>30</v>
      </c>
      <c r="F11" s="24">
        <f t="shared" si="0"/>
        <v>32</v>
      </c>
      <c r="G11" s="24">
        <f t="shared" si="0"/>
        <v>32</v>
      </c>
      <c r="H11" s="24">
        <f t="shared" si="0"/>
        <v>46</v>
      </c>
      <c r="I11" s="27">
        <f t="shared" ref="I11:Y11" si="1">SUM(I9:I10)</f>
        <v>45</v>
      </c>
      <c r="J11" s="27">
        <f t="shared" si="1"/>
        <v>47</v>
      </c>
      <c r="K11" s="28">
        <f t="shared" si="1"/>
        <v>57</v>
      </c>
      <c r="L11" s="27">
        <f t="shared" si="1"/>
        <v>52</v>
      </c>
      <c r="M11" s="27">
        <f t="shared" si="1"/>
        <v>47</v>
      </c>
      <c r="N11" s="27">
        <f t="shared" si="1"/>
        <v>46</v>
      </c>
      <c r="O11" s="28">
        <f t="shared" ref="O11:X11" si="2">SUM(O9:O10)</f>
        <v>47</v>
      </c>
      <c r="P11" s="27">
        <f t="shared" si="2"/>
        <v>45</v>
      </c>
      <c r="Q11" s="27">
        <f t="shared" si="2"/>
        <v>38</v>
      </c>
      <c r="R11" s="27">
        <f t="shared" si="2"/>
        <v>31</v>
      </c>
      <c r="S11" s="27">
        <f t="shared" si="2"/>
        <v>27</v>
      </c>
      <c r="T11" s="27">
        <f t="shared" si="2"/>
        <v>20</v>
      </c>
      <c r="U11" s="74">
        <f t="shared" si="2"/>
        <v>27</v>
      </c>
      <c r="V11" s="74">
        <f t="shared" si="2"/>
        <v>27</v>
      </c>
      <c r="W11" s="74">
        <f t="shared" si="2"/>
        <v>25</v>
      </c>
      <c r="X11" s="74">
        <f t="shared" si="2"/>
        <v>24</v>
      </c>
      <c r="Y11" s="57">
        <f t="shared" si="1"/>
        <v>23</v>
      </c>
    </row>
    <row r="12" spans="1:25" x14ac:dyDescent="0.2">
      <c r="A12" s="95" t="s">
        <v>89</v>
      </c>
      <c r="B12" s="96"/>
      <c r="C12" s="96"/>
      <c r="D12" s="96"/>
      <c r="E12" s="96"/>
      <c r="F12" s="96"/>
      <c r="G12" s="97"/>
      <c r="H12" s="97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7"/>
    </row>
    <row r="13" spans="1:25" x14ac:dyDescent="0.2">
      <c r="A13" s="8" t="s">
        <v>108</v>
      </c>
      <c r="B13" s="9">
        <v>0</v>
      </c>
      <c r="C13" s="9">
        <v>1</v>
      </c>
      <c r="D13" s="24">
        <v>1</v>
      </c>
      <c r="E13" s="24">
        <v>1</v>
      </c>
      <c r="F13" s="24">
        <v>0</v>
      </c>
      <c r="G13" s="25">
        <v>0</v>
      </c>
      <c r="H13" s="24">
        <v>0</v>
      </c>
      <c r="I13" s="29">
        <v>1</v>
      </c>
      <c r="J13" s="29">
        <v>2</v>
      </c>
      <c r="K13" s="30">
        <v>1</v>
      </c>
      <c r="L13" s="24">
        <v>0</v>
      </c>
      <c r="M13" s="24">
        <v>0</v>
      </c>
      <c r="N13" s="24">
        <v>1</v>
      </c>
      <c r="O13" s="30">
        <v>0</v>
      </c>
      <c r="P13" s="24">
        <v>0</v>
      </c>
      <c r="Q13" s="24">
        <v>0</v>
      </c>
      <c r="R13" s="24">
        <v>1</v>
      </c>
      <c r="S13" s="24">
        <v>2</v>
      </c>
      <c r="T13" s="24">
        <v>1</v>
      </c>
      <c r="U13" s="73">
        <v>1</v>
      </c>
      <c r="V13" s="73">
        <v>0</v>
      </c>
      <c r="W13" s="73">
        <v>0</v>
      </c>
      <c r="X13" s="73">
        <v>0</v>
      </c>
      <c r="Y13" s="50">
        <v>1</v>
      </c>
    </row>
    <row r="14" spans="1:25" x14ac:dyDescent="0.2">
      <c r="A14" s="8" t="s">
        <v>18</v>
      </c>
      <c r="B14" s="9">
        <v>1</v>
      </c>
      <c r="C14" s="9">
        <v>1</v>
      </c>
      <c r="D14" s="24">
        <v>4</v>
      </c>
      <c r="E14" s="24">
        <v>1</v>
      </c>
      <c r="F14" s="24">
        <v>0</v>
      </c>
      <c r="G14" s="25">
        <v>2</v>
      </c>
      <c r="H14" s="24">
        <v>8</v>
      </c>
      <c r="I14" s="24">
        <v>9</v>
      </c>
      <c r="J14" s="24">
        <v>8</v>
      </c>
      <c r="K14" s="26">
        <v>6</v>
      </c>
      <c r="L14" s="24">
        <v>4</v>
      </c>
      <c r="M14" s="24">
        <v>6</v>
      </c>
      <c r="N14" s="24">
        <v>5</v>
      </c>
      <c r="O14" s="26">
        <v>7</v>
      </c>
      <c r="P14" s="24">
        <v>6</v>
      </c>
      <c r="Q14" s="24">
        <v>6</v>
      </c>
      <c r="R14" s="24">
        <v>6</v>
      </c>
      <c r="S14" s="24">
        <v>3</v>
      </c>
      <c r="T14" s="24">
        <v>2</v>
      </c>
      <c r="U14" s="73">
        <v>6</v>
      </c>
      <c r="V14" s="73">
        <v>7</v>
      </c>
      <c r="W14" s="73">
        <v>7</v>
      </c>
      <c r="X14" s="73">
        <v>4</v>
      </c>
      <c r="Y14" s="50">
        <v>6</v>
      </c>
    </row>
    <row r="15" spans="1:25" x14ac:dyDescent="0.2">
      <c r="A15" s="8" t="s">
        <v>19</v>
      </c>
      <c r="B15" s="9">
        <v>0</v>
      </c>
      <c r="C15" s="9">
        <v>0</v>
      </c>
      <c r="D15" s="24">
        <v>0</v>
      </c>
      <c r="E15" s="24">
        <v>0</v>
      </c>
      <c r="F15" s="24">
        <v>0</v>
      </c>
      <c r="G15" s="25">
        <v>0</v>
      </c>
      <c r="H15" s="24">
        <v>0</v>
      </c>
      <c r="I15" s="24">
        <v>0</v>
      </c>
      <c r="J15" s="24">
        <v>0</v>
      </c>
      <c r="K15" s="26">
        <v>0</v>
      </c>
      <c r="L15" s="24">
        <v>0</v>
      </c>
      <c r="M15" s="24">
        <v>0</v>
      </c>
      <c r="N15" s="24">
        <v>0</v>
      </c>
      <c r="O15" s="26">
        <v>0</v>
      </c>
      <c r="P15" s="24">
        <v>0</v>
      </c>
      <c r="Q15" s="24">
        <v>0</v>
      </c>
      <c r="R15" s="24">
        <v>1</v>
      </c>
      <c r="S15" s="24">
        <v>1</v>
      </c>
      <c r="T15" s="24">
        <v>1</v>
      </c>
      <c r="U15" s="73">
        <v>1</v>
      </c>
      <c r="V15" s="73">
        <v>0</v>
      </c>
      <c r="W15" s="73">
        <v>0</v>
      </c>
      <c r="X15" s="73">
        <v>0</v>
      </c>
      <c r="Y15" s="50">
        <v>0</v>
      </c>
    </row>
    <row r="16" spans="1:25" x14ac:dyDescent="0.2">
      <c r="A16" s="8" t="s">
        <v>46</v>
      </c>
      <c r="B16" s="9">
        <v>0</v>
      </c>
      <c r="C16" s="9">
        <v>1</v>
      </c>
      <c r="D16" s="24">
        <v>1</v>
      </c>
      <c r="E16" s="24">
        <v>0</v>
      </c>
      <c r="F16" s="24">
        <v>0</v>
      </c>
      <c r="G16" s="25">
        <v>1</v>
      </c>
      <c r="H16" s="24">
        <v>0</v>
      </c>
      <c r="I16" s="24">
        <v>0</v>
      </c>
      <c r="J16" s="24">
        <v>0</v>
      </c>
      <c r="K16" s="26">
        <v>1</v>
      </c>
      <c r="L16" s="24">
        <v>2</v>
      </c>
      <c r="M16" s="24">
        <v>2</v>
      </c>
      <c r="N16" s="24">
        <v>0</v>
      </c>
      <c r="O16" s="26">
        <v>1</v>
      </c>
      <c r="P16" s="24">
        <v>1</v>
      </c>
      <c r="Q16" s="24">
        <v>0</v>
      </c>
      <c r="R16" s="24">
        <v>1</v>
      </c>
      <c r="S16" s="24">
        <v>1</v>
      </c>
      <c r="T16" s="24">
        <v>0</v>
      </c>
      <c r="U16" s="73">
        <v>1</v>
      </c>
      <c r="V16" s="73">
        <v>1</v>
      </c>
      <c r="W16" s="73">
        <v>1</v>
      </c>
      <c r="X16" s="73">
        <v>2</v>
      </c>
      <c r="Y16" s="50">
        <v>0</v>
      </c>
    </row>
    <row r="17" spans="1:25" x14ac:dyDescent="0.2">
      <c r="A17" s="8" t="s">
        <v>10</v>
      </c>
      <c r="B17" s="9">
        <v>0</v>
      </c>
      <c r="C17" s="9">
        <v>0</v>
      </c>
      <c r="D17" s="24">
        <v>0</v>
      </c>
      <c r="E17" s="24">
        <v>1</v>
      </c>
      <c r="F17" s="24">
        <v>2</v>
      </c>
      <c r="G17" s="25">
        <v>2</v>
      </c>
      <c r="H17" s="24">
        <v>0</v>
      </c>
      <c r="I17" s="24">
        <v>0</v>
      </c>
      <c r="J17" s="24">
        <v>1</v>
      </c>
      <c r="K17" s="26">
        <v>0</v>
      </c>
      <c r="L17" s="24">
        <v>2</v>
      </c>
      <c r="M17" s="24">
        <v>1</v>
      </c>
      <c r="N17" s="24">
        <v>2</v>
      </c>
      <c r="O17" s="26">
        <v>2</v>
      </c>
      <c r="P17" s="24">
        <v>1</v>
      </c>
      <c r="Q17" s="24">
        <v>3</v>
      </c>
      <c r="R17" s="24">
        <v>3</v>
      </c>
      <c r="S17" s="24">
        <v>4</v>
      </c>
      <c r="T17" s="24">
        <v>1</v>
      </c>
      <c r="U17" s="73">
        <v>0</v>
      </c>
      <c r="V17" s="73">
        <v>1</v>
      </c>
      <c r="W17" s="73">
        <v>0</v>
      </c>
      <c r="X17" s="73">
        <v>0</v>
      </c>
      <c r="Y17" s="50">
        <v>1</v>
      </c>
    </row>
    <row r="18" spans="1:25" x14ac:dyDescent="0.2">
      <c r="A18" s="8" t="s">
        <v>20</v>
      </c>
      <c r="B18" s="9">
        <v>29</v>
      </c>
      <c r="C18" s="9">
        <v>36</v>
      </c>
      <c r="D18" s="24">
        <v>34</v>
      </c>
      <c r="E18" s="24">
        <v>27</v>
      </c>
      <c r="F18" s="24">
        <v>30</v>
      </c>
      <c r="G18" s="25">
        <v>23</v>
      </c>
      <c r="H18" s="24">
        <f>14+18</f>
        <v>32</v>
      </c>
      <c r="I18" s="24">
        <v>34</v>
      </c>
      <c r="J18" s="24">
        <v>36</v>
      </c>
      <c r="K18" s="26">
        <v>47</v>
      </c>
      <c r="L18" s="24">
        <v>43</v>
      </c>
      <c r="M18" s="24">
        <v>36</v>
      </c>
      <c r="N18" s="24">
        <v>35</v>
      </c>
      <c r="O18" s="26">
        <v>35</v>
      </c>
      <c r="P18" s="24">
        <v>33</v>
      </c>
      <c r="Q18" s="24">
        <v>25</v>
      </c>
      <c r="R18" s="24">
        <v>18</v>
      </c>
      <c r="S18" s="24">
        <v>15</v>
      </c>
      <c r="T18" s="24">
        <v>13</v>
      </c>
      <c r="U18" s="73">
        <v>16</v>
      </c>
      <c r="V18" s="73">
        <v>14</v>
      </c>
      <c r="W18" s="73">
        <v>13</v>
      </c>
      <c r="X18" s="73">
        <v>17</v>
      </c>
      <c r="Y18" s="50">
        <v>15</v>
      </c>
    </row>
    <row r="19" spans="1:25" x14ac:dyDescent="0.2">
      <c r="A19" s="36" t="s">
        <v>45</v>
      </c>
      <c r="B19" s="9"/>
      <c r="C19" s="9"/>
      <c r="D19" s="24" t="s">
        <v>1</v>
      </c>
      <c r="E19" s="24" t="s">
        <v>1</v>
      </c>
      <c r="F19" s="24" t="s">
        <v>1</v>
      </c>
      <c r="G19" s="24" t="s">
        <v>1</v>
      </c>
      <c r="H19" s="24" t="s">
        <v>1</v>
      </c>
      <c r="I19" s="24" t="s">
        <v>1</v>
      </c>
      <c r="J19" s="24" t="s">
        <v>1</v>
      </c>
      <c r="K19" s="24" t="s">
        <v>1</v>
      </c>
      <c r="L19" s="24" t="s">
        <v>1</v>
      </c>
      <c r="M19" s="24">
        <v>2</v>
      </c>
      <c r="N19" s="24">
        <v>1</v>
      </c>
      <c r="O19" s="26">
        <v>1</v>
      </c>
      <c r="P19" s="24">
        <v>3</v>
      </c>
      <c r="Q19" s="24">
        <v>3</v>
      </c>
      <c r="R19" s="24">
        <v>1</v>
      </c>
      <c r="S19" s="24">
        <v>1</v>
      </c>
      <c r="T19" s="24">
        <v>2</v>
      </c>
      <c r="U19" s="73">
        <v>2</v>
      </c>
      <c r="V19" s="73">
        <v>4</v>
      </c>
      <c r="W19" s="73">
        <v>4</v>
      </c>
      <c r="X19" s="73">
        <v>1</v>
      </c>
      <c r="Y19" s="50">
        <v>0</v>
      </c>
    </row>
    <row r="20" spans="1:25" x14ac:dyDescent="0.2">
      <c r="A20" s="8" t="s">
        <v>21</v>
      </c>
      <c r="B20" s="11">
        <v>0</v>
      </c>
      <c r="C20" s="11">
        <v>0</v>
      </c>
      <c r="D20" s="31">
        <v>0</v>
      </c>
      <c r="E20" s="31">
        <v>0</v>
      </c>
      <c r="F20" s="31">
        <v>0</v>
      </c>
      <c r="G20" s="31">
        <v>4</v>
      </c>
      <c r="H20" s="24">
        <v>6</v>
      </c>
      <c r="I20" s="24">
        <v>1</v>
      </c>
      <c r="J20" s="24">
        <v>0</v>
      </c>
      <c r="K20" s="26">
        <v>2</v>
      </c>
      <c r="L20" s="24">
        <v>1</v>
      </c>
      <c r="M20" s="24">
        <v>0</v>
      </c>
      <c r="N20" s="24">
        <v>2</v>
      </c>
      <c r="O20" s="26">
        <v>1</v>
      </c>
      <c r="P20" s="24">
        <v>1</v>
      </c>
      <c r="Q20" s="24">
        <v>1</v>
      </c>
      <c r="R20" s="24">
        <v>0</v>
      </c>
      <c r="S20" s="24">
        <v>0</v>
      </c>
      <c r="T20" s="24">
        <v>0</v>
      </c>
      <c r="U20" s="73">
        <v>0</v>
      </c>
      <c r="V20" s="73">
        <v>0</v>
      </c>
      <c r="W20" s="73">
        <v>0</v>
      </c>
      <c r="X20" s="73">
        <v>0</v>
      </c>
      <c r="Y20" s="50">
        <v>0</v>
      </c>
    </row>
    <row r="21" spans="1:25" x14ac:dyDescent="0.2">
      <c r="A21" s="10" t="s">
        <v>2</v>
      </c>
      <c r="B21" s="9">
        <f>SUM(B13:B20)</f>
        <v>30</v>
      </c>
      <c r="C21" s="9">
        <f t="shared" ref="C21:H21" si="3">SUM(C13:C20)</f>
        <v>39</v>
      </c>
      <c r="D21" s="24">
        <f t="shared" si="3"/>
        <v>40</v>
      </c>
      <c r="E21" s="24">
        <f t="shared" si="3"/>
        <v>30</v>
      </c>
      <c r="F21" s="24">
        <f t="shared" si="3"/>
        <v>32</v>
      </c>
      <c r="G21" s="24">
        <f t="shared" si="3"/>
        <v>32</v>
      </c>
      <c r="H21" s="24">
        <f t="shared" si="3"/>
        <v>46</v>
      </c>
      <c r="I21" s="27">
        <f t="shared" ref="I21:Y21" si="4">SUM(I13:I20)</f>
        <v>45</v>
      </c>
      <c r="J21" s="27">
        <f t="shared" si="4"/>
        <v>47</v>
      </c>
      <c r="K21" s="28">
        <f t="shared" si="4"/>
        <v>57</v>
      </c>
      <c r="L21" s="27">
        <f t="shared" si="4"/>
        <v>52</v>
      </c>
      <c r="M21" s="27">
        <f t="shared" si="4"/>
        <v>47</v>
      </c>
      <c r="N21" s="27">
        <f t="shared" si="4"/>
        <v>46</v>
      </c>
      <c r="O21" s="28">
        <f t="shared" ref="O21:X21" si="5">SUM(O13:O20)</f>
        <v>47</v>
      </c>
      <c r="P21" s="27">
        <f t="shared" si="5"/>
        <v>45</v>
      </c>
      <c r="Q21" s="27">
        <f t="shared" si="5"/>
        <v>38</v>
      </c>
      <c r="R21" s="27">
        <f t="shared" si="5"/>
        <v>31</v>
      </c>
      <c r="S21" s="27">
        <f t="shared" si="5"/>
        <v>27</v>
      </c>
      <c r="T21" s="27">
        <f t="shared" si="5"/>
        <v>20</v>
      </c>
      <c r="U21" s="74">
        <f t="shared" si="5"/>
        <v>27</v>
      </c>
      <c r="V21" s="74">
        <f t="shared" si="5"/>
        <v>27</v>
      </c>
      <c r="W21" s="74">
        <f t="shared" si="5"/>
        <v>25</v>
      </c>
      <c r="X21" s="74">
        <f t="shared" si="5"/>
        <v>24</v>
      </c>
      <c r="Y21" s="57">
        <f t="shared" si="4"/>
        <v>23</v>
      </c>
    </row>
    <row r="22" spans="1:25" x14ac:dyDescent="0.2">
      <c r="A22" s="95" t="s">
        <v>90</v>
      </c>
      <c r="B22" s="96"/>
      <c r="C22" s="96"/>
      <c r="D22" s="96"/>
      <c r="E22" s="96"/>
      <c r="F22" s="96"/>
      <c r="G22" s="97"/>
      <c r="H22" s="97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7"/>
    </row>
    <row r="23" spans="1:25" x14ac:dyDescent="0.2">
      <c r="A23" s="8" t="s">
        <v>22</v>
      </c>
      <c r="B23" s="9">
        <v>0</v>
      </c>
      <c r="C23" s="9">
        <v>0</v>
      </c>
      <c r="D23" s="24">
        <v>2</v>
      </c>
      <c r="E23" s="24">
        <v>3</v>
      </c>
      <c r="F23" s="24">
        <v>2</v>
      </c>
      <c r="G23" s="25">
        <v>2</v>
      </c>
      <c r="H23" s="24">
        <v>1</v>
      </c>
      <c r="I23" s="29">
        <v>1</v>
      </c>
      <c r="J23" s="32">
        <v>5</v>
      </c>
      <c r="K23" s="24">
        <v>13</v>
      </c>
      <c r="L23" s="24">
        <v>19</v>
      </c>
      <c r="M23" s="24">
        <v>7</v>
      </c>
      <c r="N23" s="24">
        <v>5</v>
      </c>
      <c r="O23" s="30">
        <v>10</v>
      </c>
      <c r="P23" s="24">
        <v>8</v>
      </c>
      <c r="Q23" s="24">
        <v>8</v>
      </c>
      <c r="R23" s="24">
        <v>4</v>
      </c>
      <c r="S23" s="24">
        <v>2</v>
      </c>
      <c r="T23" s="24">
        <v>3</v>
      </c>
      <c r="U23" s="73">
        <v>10</v>
      </c>
      <c r="V23" s="73">
        <v>10</v>
      </c>
      <c r="W23" s="73">
        <v>2</v>
      </c>
      <c r="X23" s="73">
        <v>4</v>
      </c>
      <c r="Y23" s="50">
        <v>4</v>
      </c>
    </row>
    <row r="24" spans="1:25" x14ac:dyDescent="0.2">
      <c r="A24" s="8" t="s">
        <v>23</v>
      </c>
      <c r="B24" s="9">
        <v>4</v>
      </c>
      <c r="C24" s="9">
        <v>10</v>
      </c>
      <c r="D24" s="24">
        <v>12</v>
      </c>
      <c r="E24" s="24">
        <v>7</v>
      </c>
      <c r="F24" s="24">
        <v>10</v>
      </c>
      <c r="G24" s="25">
        <v>9</v>
      </c>
      <c r="H24" s="24">
        <v>9</v>
      </c>
      <c r="I24" s="24">
        <v>5</v>
      </c>
      <c r="J24" s="25">
        <v>8</v>
      </c>
      <c r="K24" s="24">
        <v>15</v>
      </c>
      <c r="L24" s="24">
        <v>11</v>
      </c>
      <c r="M24" s="24">
        <v>10</v>
      </c>
      <c r="N24" s="24">
        <v>17</v>
      </c>
      <c r="O24" s="26">
        <v>7</v>
      </c>
      <c r="P24" s="24">
        <v>10</v>
      </c>
      <c r="Q24" s="24">
        <v>10</v>
      </c>
      <c r="R24" s="24">
        <v>7</v>
      </c>
      <c r="S24" s="24">
        <v>8</v>
      </c>
      <c r="T24" s="24">
        <v>7</v>
      </c>
      <c r="U24" s="73">
        <v>4</v>
      </c>
      <c r="V24" s="73">
        <v>5</v>
      </c>
      <c r="W24" s="73">
        <v>10</v>
      </c>
      <c r="X24" s="73">
        <v>9</v>
      </c>
      <c r="Y24" s="50">
        <v>7</v>
      </c>
    </row>
    <row r="25" spans="1:25" x14ac:dyDescent="0.2">
      <c r="A25" s="8" t="s">
        <v>24</v>
      </c>
      <c r="B25" s="9">
        <v>10</v>
      </c>
      <c r="C25" s="9">
        <v>11</v>
      </c>
      <c r="D25" s="24">
        <v>9</v>
      </c>
      <c r="E25" s="24">
        <v>8</v>
      </c>
      <c r="F25" s="24">
        <v>6</v>
      </c>
      <c r="G25" s="25">
        <v>11</v>
      </c>
      <c r="H25" s="24">
        <v>14</v>
      </c>
      <c r="I25" s="24">
        <v>19</v>
      </c>
      <c r="J25" s="25">
        <v>11</v>
      </c>
      <c r="K25" s="24">
        <v>15</v>
      </c>
      <c r="L25" s="24">
        <v>11</v>
      </c>
      <c r="M25" s="24">
        <v>15</v>
      </c>
      <c r="N25" s="24">
        <v>6</v>
      </c>
      <c r="O25" s="26">
        <v>13</v>
      </c>
      <c r="P25" s="24">
        <v>11</v>
      </c>
      <c r="Q25" s="24">
        <v>8</v>
      </c>
      <c r="R25" s="24">
        <v>9</v>
      </c>
      <c r="S25" s="24">
        <v>10</v>
      </c>
      <c r="T25" s="24">
        <v>7</v>
      </c>
      <c r="U25" s="73">
        <v>8</v>
      </c>
      <c r="V25" s="73">
        <v>6</v>
      </c>
      <c r="W25" s="73">
        <v>5</v>
      </c>
      <c r="X25" s="73">
        <v>6</v>
      </c>
      <c r="Y25" s="50">
        <v>7</v>
      </c>
    </row>
    <row r="26" spans="1:25" x14ac:dyDescent="0.2">
      <c r="A26" s="8" t="s">
        <v>25</v>
      </c>
      <c r="B26" s="9">
        <v>7</v>
      </c>
      <c r="C26" s="9">
        <v>7</v>
      </c>
      <c r="D26" s="24">
        <v>5</v>
      </c>
      <c r="E26" s="24">
        <v>5</v>
      </c>
      <c r="F26" s="24">
        <v>8</v>
      </c>
      <c r="G26" s="25">
        <v>4</v>
      </c>
      <c r="H26" s="24">
        <v>6</v>
      </c>
      <c r="I26" s="24">
        <v>7</v>
      </c>
      <c r="J26" s="25">
        <v>13</v>
      </c>
      <c r="K26" s="24">
        <v>8</v>
      </c>
      <c r="L26" s="24">
        <v>8</v>
      </c>
      <c r="M26" s="24">
        <v>11</v>
      </c>
      <c r="N26" s="24">
        <v>13</v>
      </c>
      <c r="O26" s="26">
        <v>6</v>
      </c>
      <c r="P26" s="24">
        <v>9</v>
      </c>
      <c r="Q26" s="24">
        <v>7</v>
      </c>
      <c r="R26" s="24">
        <v>6</v>
      </c>
      <c r="S26" s="24">
        <v>2</v>
      </c>
      <c r="T26" s="24">
        <v>3</v>
      </c>
      <c r="U26" s="73">
        <v>4</v>
      </c>
      <c r="V26" s="73">
        <v>4</v>
      </c>
      <c r="W26" s="73">
        <v>4</v>
      </c>
      <c r="X26" s="73">
        <v>4</v>
      </c>
      <c r="Y26" s="50">
        <v>3</v>
      </c>
    </row>
    <row r="27" spans="1:25" x14ac:dyDescent="0.2">
      <c r="A27" s="8" t="s">
        <v>26</v>
      </c>
      <c r="B27" s="9">
        <v>3</v>
      </c>
      <c r="C27" s="9">
        <v>2</v>
      </c>
      <c r="D27" s="24">
        <v>4</v>
      </c>
      <c r="E27" s="24">
        <v>2</v>
      </c>
      <c r="F27" s="24">
        <v>1</v>
      </c>
      <c r="G27" s="25">
        <v>3</v>
      </c>
      <c r="H27" s="24">
        <v>4</v>
      </c>
      <c r="I27" s="24">
        <v>5</v>
      </c>
      <c r="J27" s="25">
        <v>3</v>
      </c>
      <c r="K27" s="24">
        <v>2</v>
      </c>
      <c r="L27" s="24">
        <v>2</v>
      </c>
      <c r="M27" s="24">
        <v>2</v>
      </c>
      <c r="N27" s="24">
        <v>1</v>
      </c>
      <c r="O27" s="26">
        <v>5</v>
      </c>
      <c r="P27" s="24">
        <v>1</v>
      </c>
      <c r="Q27" s="24">
        <v>0</v>
      </c>
      <c r="R27" s="24">
        <v>1</v>
      </c>
      <c r="S27" s="24">
        <v>2</v>
      </c>
      <c r="T27" s="24">
        <v>0</v>
      </c>
      <c r="U27" s="73">
        <v>1</v>
      </c>
      <c r="V27" s="73">
        <v>0</v>
      </c>
      <c r="W27" s="73">
        <v>3</v>
      </c>
      <c r="X27" s="73">
        <v>1</v>
      </c>
      <c r="Y27" s="50">
        <v>1</v>
      </c>
    </row>
    <row r="28" spans="1:25" x14ac:dyDescent="0.2">
      <c r="A28" s="8" t="s">
        <v>27</v>
      </c>
      <c r="B28" s="9">
        <v>4</v>
      </c>
      <c r="C28" s="9">
        <v>4</v>
      </c>
      <c r="D28" s="24">
        <v>3</v>
      </c>
      <c r="E28" s="24">
        <v>1</v>
      </c>
      <c r="F28" s="24">
        <v>3</v>
      </c>
      <c r="G28" s="25">
        <v>2</v>
      </c>
      <c r="H28" s="24">
        <v>5</v>
      </c>
      <c r="I28" s="24">
        <v>2</v>
      </c>
      <c r="J28" s="25">
        <v>1</v>
      </c>
      <c r="K28" s="24">
        <v>1</v>
      </c>
      <c r="L28" s="24">
        <v>0</v>
      </c>
      <c r="M28" s="24">
        <v>0</v>
      </c>
      <c r="N28" s="24">
        <v>0</v>
      </c>
      <c r="O28" s="26">
        <v>2</v>
      </c>
      <c r="P28" s="24">
        <v>3</v>
      </c>
      <c r="Q28" s="24">
        <v>2</v>
      </c>
      <c r="R28" s="24">
        <v>1</v>
      </c>
      <c r="S28" s="24">
        <v>1</v>
      </c>
      <c r="T28" s="24">
        <v>0</v>
      </c>
      <c r="U28" s="73">
        <v>0</v>
      </c>
      <c r="V28" s="73">
        <v>1</v>
      </c>
      <c r="W28" s="73">
        <v>0</v>
      </c>
      <c r="X28" s="73">
        <v>0</v>
      </c>
      <c r="Y28" s="50">
        <v>0</v>
      </c>
    </row>
    <row r="29" spans="1:25" x14ac:dyDescent="0.2">
      <c r="A29" s="8" t="s">
        <v>13</v>
      </c>
      <c r="B29" s="9">
        <v>2</v>
      </c>
      <c r="C29" s="9">
        <v>3</v>
      </c>
      <c r="D29" s="24">
        <v>2</v>
      </c>
      <c r="E29" s="24">
        <v>3</v>
      </c>
      <c r="F29" s="24">
        <v>2</v>
      </c>
      <c r="G29" s="25">
        <v>1</v>
      </c>
      <c r="H29" s="24">
        <v>6</v>
      </c>
      <c r="I29" s="24">
        <v>6</v>
      </c>
      <c r="J29" s="25">
        <v>4</v>
      </c>
      <c r="K29" s="24">
        <v>1</v>
      </c>
      <c r="L29" s="24">
        <v>1</v>
      </c>
      <c r="M29" s="24">
        <v>2</v>
      </c>
      <c r="N29" s="24">
        <v>3</v>
      </c>
      <c r="O29" s="26">
        <v>4</v>
      </c>
      <c r="P29" s="24">
        <v>2</v>
      </c>
      <c r="Q29" s="24">
        <v>1</v>
      </c>
      <c r="R29" s="24">
        <v>1</v>
      </c>
      <c r="S29" s="24">
        <v>0</v>
      </c>
      <c r="T29" s="24">
        <v>0</v>
      </c>
      <c r="U29" s="73">
        <v>0</v>
      </c>
      <c r="V29" s="73">
        <v>1</v>
      </c>
      <c r="W29" s="73">
        <v>0</v>
      </c>
      <c r="X29" s="73">
        <v>0</v>
      </c>
      <c r="Y29" s="50">
        <v>1</v>
      </c>
    </row>
    <row r="30" spans="1:25" x14ac:dyDescent="0.2">
      <c r="A30" s="8" t="s">
        <v>14</v>
      </c>
      <c r="B30" s="9">
        <v>0</v>
      </c>
      <c r="C30" s="9">
        <v>0</v>
      </c>
      <c r="D30" s="24">
        <v>2</v>
      </c>
      <c r="E30" s="24">
        <v>1</v>
      </c>
      <c r="F30" s="24">
        <v>0</v>
      </c>
      <c r="G30" s="25">
        <v>0</v>
      </c>
      <c r="H30" s="24">
        <v>1</v>
      </c>
      <c r="I30" s="24">
        <v>0</v>
      </c>
      <c r="J30" s="25">
        <v>2</v>
      </c>
      <c r="K30" s="24">
        <v>2</v>
      </c>
      <c r="L30" s="24">
        <v>0</v>
      </c>
      <c r="M30" s="24">
        <v>0</v>
      </c>
      <c r="N30" s="24">
        <v>1</v>
      </c>
      <c r="O30" s="26">
        <v>0</v>
      </c>
      <c r="P30" s="24">
        <v>1</v>
      </c>
      <c r="Q30" s="24">
        <v>2</v>
      </c>
      <c r="R30" s="24">
        <v>2</v>
      </c>
      <c r="S30" s="24">
        <v>1</v>
      </c>
      <c r="T30" s="24">
        <v>0</v>
      </c>
      <c r="U30" s="73">
        <v>0</v>
      </c>
      <c r="V30" s="73">
        <v>0</v>
      </c>
      <c r="W30" s="73">
        <v>1</v>
      </c>
      <c r="X30" s="73">
        <v>0</v>
      </c>
      <c r="Y30" s="50">
        <v>0</v>
      </c>
    </row>
    <row r="31" spans="1:25" x14ac:dyDescent="0.2">
      <c r="A31" s="8" t="s">
        <v>28</v>
      </c>
      <c r="B31" s="9">
        <v>0</v>
      </c>
      <c r="C31" s="9">
        <v>1</v>
      </c>
      <c r="D31" s="24">
        <v>1</v>
      </c>
      <c r="E31" s="24">
        <v>0</v>
      </c>
      <c r="F31" s="24">
        <v>0</v>
      </c>
      <c r="G31" s="25">
        <v>0</v>
      </c>
      <c r="H31" s="24">
        <v>0</v>
      </c>
      <c r="I31" s="24">
        <v>0</v>
      </c>
      <c r="J31" s="25">
        <v>0</v>
      </c>
      <c r="K31" s="24">
        <v>0</v>
      </c>
      <c r="L31" s="24">
        <v>0</v>
      </c>
      <c r="M31" s="24">
        <v>0</v>
      </c>
      <c r="N31" s="24">
        <v>0</v>
      </c>
      <c r="O31" s="26">
        <v>0</v>
      </c>
      <c r="P31" s="24">
        <v>0</v>
      </c>
      <c r="Q31" s="24">
        <v>0</v>
      </c>
      <c r="R31" s="24">
        <v>0</v>
      </c>
      <c r="S31" s="24">
        <v>1</v>
      </c>
      <c r="T31" s="24">
        <v>0</v>
      </c>
      <c r="U31" s="73">
        <v>0</v>
      </c>
      <c r="V31" s="73">
        <v>0</v>
      </c>
      <c r="W31" s="73">
        <v>0</v>
      </c>
      <c r="X31" s="73">
        <v>0</v>
      </c>
      <c r="Y31" s="50">
        <v>0</v>
      </c>
    </row>
    <row r="32" spans="1:25" x14ac:dyDescent="0.2">
      <c r="A32" s="8" t="s">
        <v>29</v>
      </c>
      <c r="B32" s="9">
        <v>0</v>
      </c>
      <c r="C32" s="9">
        <v>1</v>
      </c>
      <c r="D32" s="24">
        <v>0</v>
      </c>
      <c r="E32" s="24">
        <v>0</v>
      </c>
      <c r="F32" s="24">
        <v>0</v>
      </c>
      <c r="G32" s="25">
        <v>0</v>
      </c>
      <c r="H32" s="24">
        <v>0</v>
      </c>
      <c r="I32" s="24">
        <v>0</v>
      </c>
      <c r="J32" s="25">
        <v>0</v>
      </c>
      <c r="K32" s="24">
        <v>0</v>
      </c>
      <c r="L32" s="24">
        <v>0</v>
      </c>
      <c r="M32" s="24">
        <v>0</v>
      </c>
      <c r="N32" s="24">
        <v>0</v>
      </c>
      <c r="O32" s="26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73">
        <v>0</v>
      </c>
      <c r="V32" s="73">
        <v>0</v>
      </c>
      <c r="W32" s="73">
        <v>0</v>
      </c>
      <c r="X32" s="73">
        <v>0</v>
      </c>
      <c r="Y32" s="50">
        <v>0</v>
      </c>
    </row>
    <row r="33" spans="1:25" x14ac:dyDescent="0.2">
      <c r="A33" s="10" t="s">
        <v>2</v>
      </c>
      <c r="B33" s="9">
        <f>SUM(B23:B32)</f>
        <v>30</v>
      </c>
      <c r="C33" s="9">
        <f t="shared" ref="C33:H33" si="6">SUM(C23:C32)</f>
        <v>39</v>
      </c>
      <c r="D33" s="24">
        <f t="shared" si="6"/>
        <v>40</v>
      </c>
      <c r="E33" s="24">
        <f t="shared" si="6"/>
        <v>30</v>
      </c>
      <c r="F33" s="24">
        <f t="shared" si="6"/>
        <v>32</v>
      </c>
      <c r="G33" s="24">
        <f t="shared" si="6"/>
        <v>32</v>
      </c>
      <c r="H33" s="24">
        <f t="shared" si="6"/>
        <v>46</v>
      </c>
      <c r="I33" s="27">
        <f t="shared" ref="I33:Y33" si="7">SUM(I23:I32)</f>
        <v>45</v>
      </c>
      <c r="J33" s="33">
        <f t="shared" si="7"/>
        <v>47</v>
      </c>
      <c r="K33" s="27">
        <f t="shared" si="7"/>
        <v>57</v>
      </c>
      <c r="L33" s="27">
        <f t="shared" si="7"/>
        <v>52</v>
      </c>
      <c r="M33" s="27">
        <f t="shared" si="7"/>
        <v>47</v>
      </c>
      <c r="N33" s="27">
        <f t="shared" si="7"/>
        <v>46</v>
      </c>
      <c r="O33" s="28">
        <f t="shared" ref="O33:X33" si="8">SUM(O23:O32)</f>
        <v>47</v>
      </c>
      <c r="P33" s="27">
        <f t="shared" si="8"/>
        <v>45</v>
      </c>
      <c r="Q33" s="27">
        <f t="shared" si="8"/>
        <v>38</v>
      </c>
      <c r="R33" s="27">
        <f t="shared" si="8"/>
        <v>31</v>
      </c>
      <c r="S33" s="27">
        <f t="shared" si="8"/>
        <v>27</v>
      </c>
      <c r="T33" s="27">
        <f t="shared" si="8"/>
        <v>20</v>
      </c>
      <c r="U33" s="74">
        <f t="shared" si="8"/>
        <v>27</v>
      </c>
      <c r="V33" s="74">
        <f t="shared" si="8"/>
        <v>27</v>
      </c>
      <c r="W33" s="74">
        <f t="shared" si="8"/>
        <v>25</v>
      </c>
      <c r="X33" s="74">
        <f t="shared" si="8"/>
        <v>24</v>
      </c>
      <c r="Y33" s="57">
        <f t="shared" si="7"/>
        <v>23</v>
      </c>
    </row>
    <row r="34" spans="1:25" x14ac:dyDescent="0.2">
      <c r="A34" s="98" t="s">
        <v>92</v>
      </c>
      <c r="B34" s="99"/>
      <c r="C34" s="99"/>
      <c r="D34" s="99"/>
      <c r="E34" s="99"/>
      <c r="F34" s="99"/>
      <c r="G34" s="99"/>
      <c r="H34" s="9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6"/>
    </row>
    <row r="35" spans="1:25" x14ac:dyDescent="0.2">
      <c r="A35" s="8" t="s">
        <v>30</v>
      </c>
      <c r="B35" s="12">
        <v>28.1279</v>
      </c>
      <c r="C35" s="12">
        <v>28.445399999999999</v>
      </c>
      <c r="D35" s="12">
        <v>28.998200000000001</v>
      </c>
      <c r="E35" s="12">
        <v>27.084599999999998</v>
      </c>
      <c r="F35" s="12">
        <v>25.955300000000001</v>
      </c>
      <c r="G35" s="12">
        <v>25.307700000000001</v>
      </c>
      <c r="H35" s="17">
        <v>28.28</v>
      </c>
      <c r="I35" s="12">
        <v>27.8232</v>
      </c>
      <c r="J35" s="13">
        <v>27.3964</v>
      </c>
      <c r="K35" s="12">
        <v>24.296600000000002</v>
      </c>
      <c r="L35" s="12">
        <v>22.67</v>
      </c>
      <c r="M35" s="12">
        <v>23.91</v>
      </c>
      <c r="N35" s="12">
        <v>25.34</v>
      </c>
      <c r="O35" s="38">
        <v>26.07</v>
      </c>
      <c r="P35" s="12">
        <v>25.9</v>
      </c>
      <c r="Q35" s="12">
        <v>25.53</v>
      </c>
      <c r="R35" s="12">
        <v>26.54</v>
      </c>
      <c r="S35" s="12">
        <v>26.6</v>
      </c>
      <c r="T35" s="12">
        <v>22.68</v>
      </c>
      <c r="U35" s="17">
        <v>22.11</v>
      </c>
      <c r="V35" s="17">
        <v>23.17</v>
      </c>
      <c r="W35" s="17">
        <v>25.11</v>
      </c>
      <c r="X35" s="17">
        <v>22.87</v>
      </c>
      <c r="Y35" s="58">
        <v>23.93</v>
      </c>
    </row>
    <row r="36" spans="1:25" x14ac:dyDescent="0.2">
      <c r="A36" s="8" t="s">
        <v>31</v>
      </c>
      <c r="B36" s="12">
        <v>7.36632</v>
      </c>
      <c r="C36" s="12">
        <v>10.67032</v>
      </c>
      <c r="D36" s="12">
        <v>12.379580000000001</v>
      </c>
      <c r="E36" s="12">
        <v>9.4624699999999997</v>
      </c>
      <c r="F36" s="12">
        <v>6.9465199999999996</v>
      </c>
      <c r="G36" s="13">
        <v>6.18208</v>
      </c>
      <c r="H36" s="12">
        <v>8.7449999999999992</v>
      </c>
      <c r="I36" s="12">
        <v>8.0586500000000001</v>
      </c>
      <c r="J36" s="13">
        <v>8.4925999999999995</v>
      </c>
      <c r="K36" s="12">
        <v>7.0395799999999999</v>
      </c>
      <c r="L36" s="12">
        <v>4.75</v>
      </c>
      <c r="M36" s="12">
        <v>6.06</v>
      </c>
      <c r="N36" s="12">
        <v>7.38</v>
      </c>
      <c r="O36" s="38">
        <v>8.1</v>
      </c>
      <c r="P36" s="12">
        <v>8.5</v>
      </c>
      <c r="Q36" s="12">
        <v>9.2200000000000006</v>
      </c>
      <c r="R36" s="12">
        <v>9.64</v>
      </c>
      <c r="S36" s="12">
        <v>11.59</v>
      </c>
      <c r="T36" s="12">
        <v>2.7</v>
      </c>
      <c r="U36" s="17">
        <v>3.77</v>
      </c>
      <c r="V36" s="17">
        <v>5.89</v>
      </c>
      <c r="W36" s="17">
        <v>7.61</v>
      </c>
      <c r="X36" s="17">
        <v>3.34</v>
      </c>
      <c r="Y36" s="58">
        <v>6.25</v>
      </c>
    </row>
    <row r="37" spans="1:25" x14ac:dyDescent="0.2">
      <c r="A37" s="95" t="s">
        <v>32</v>
      </c>
      <c r="B37" s="96"/>
      <c r="C37" s="96"/>
      <c r="D37" s="96"/>
      <c r="E37" s="96"/>
      <c r="F37" s="96"/>
      <c r="G37" s="97"/>
      <c r="H37" s="9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7"/>
    </row>
    <row r="38" spans="1:25" x14ac:dyDescent="0.2">
      <c r="A38" s="8" t="s">
        <v>33</v>
      </c>
      <c r="B38" s="9">
        <v>11</v>
      </c>
      <c r="C38" s="9">
        <v>10</v>
      </c>
      <c r="D38" s="24">
        <v>11</v>
      </c>
      <c r="E38" s="24">
        <v>13</v>
      </c>
      <c r="F38" s="24">
        <v>13</v>
      </c>
      <c r="G38" s="25">
        <v>13</v>
      </c>
      <c r="H38" s="24">
        <v>21</v>
      </c>
      <c r="I38" s="24">
        <v>19</v>
      </c>
      <c r="J38" s="25">
        <v>14</v>
      </c>
      <c r="K38" s="24">
        <v>16</v>
      </c>
      <c r="L38" s="24">
        <v>16</v>
      </c>
      <c r="M38" s="24">
        <v>19</v>
      </c>
      <c r="N38" s="24">
        <v>20</v>
      </c>
      <c r="O38" s="26">
        <v>24</v>
      </c>
      <c r="P38" s="24">
        <v>21</v>
      </c>
      <c r="Q38" s="24">
        <v>16</v>
      </c>
      <c r="R38" s="24">
        <v>11</v>
      </c>
      <c r="S38" s="24">
        <v>8</v>
      </c>
      <c r="T38" s="24">
        <v>4</v>
      </c>
      <c r="U38" s="73">
        <v>11</v>
      </c>
      <c r="V38" s="73">
        <v>12</v>
      </c>
      <c r="W38" s="73">
        <v>11</v>
      </c>
      <c r="X38" s="73">
        <v>9</v>
      </c>
      <c r="Y38" s="50">
        <v>9</v>
      </c>
    </row>
    <row r="39" spans="1:25" x14ac:dyDescent="0.2">
      <c r="A39" s="8" t="s">
        <v>34</v>
      </c>
      <c r="B39" s="9">
        <v>19</v>
      </c>
      <c r="C39" s="9">
        <v>29</v>
      </c>
      <c r="D39" s="24">
        <v>29</v>
      </c>
      <c r="E39" s="24">
        <v>17</v>
      </c>
      <c r="F39" s="24">
        <v>19</v>
      </c>
      <c r="G39" s="25">
        <v>19</v>
      </c>
      <c r="H39" s="24">
        <v>25</v>
      </c>
      <c r="I39" s="24">
        <v>26</v>
      </c>
      <c r="J39" s="25">
        <v>33</v>
      </c>
      <c r="K39" s="24">
        <v>41</v>
      </c>
      <c r="L39" s="24">
        <v>36</v>
      </c>
      <c r="M39" s="24">
        <v>28</v>
      </c>
      <c r="N39" s="24">
        <v>26</v>
      </c>
      <c r="O39" s="26">
        <v>23</v>
      </c>
      <c r="P39" s="24">
        <v>24</v>
      </c>
      <c r="Q39" s="24">
        <v>22</v>
      </c>
      <c r="R39" s="24">
        <v>20</v>
      </c>
      <c r="S39" s="24">
        <v>19</v>
      </c>
      <c r="T39" s="24">
        <v>16</v>
      </c>
      <c r="U39" s="73">
        <v>16</v>
      </c>
      <c r="V39" s="73">
        <v>15</v>
      </c>
      <c r="W39" s="88">
        <v>14</v>
      </c>
      <c r="X39" s="88">
        <v>15</v>
      </c>
      <c r="Y39" s="61">
        <v>14</v>
      </c>
    </row>
    <row r="40" spans="1:25" ht="13.5" thickBot="1" x14ac:dyDescent="0.25">
      <c r="A40" s="14" t="s">
        <v>2</v>
      </c>
      <c r="B40" s="15">
        <f>SUM(B38:B39)</f>
        <v>30</v>
      </c>
      <c r="C40" s="15">
        <f t="shared" ref="C40:H40" si="9">SUM(C38:C39)</f>
        <v>39</v>
      </c>
      <c r="D40" s="34">
        <f t="shared" si="9"/>
        <v>40</v>
      </c>
      <c r="E40" s="34">
        <f t="shared" si="9"/>
        <v>30</v>
      </c>
      <c r="F40" s="34">
        <f t="shared" si="9"/>
        <v>32</v>
      </c>
      <c r="G40" s="34">
        <f t="shared" si="9"/>
        <v>32</v>
      </c>
      <c r="H40" s="34">
        <f t="shared" si="9"/>
        <v>46</v>
      </c>
      <c r="I40" s="34">
        <f t="shared" ref="I40:Y40" si="10">SUM(I38:I39)</f>
        <v>45</v>
      </c>
      <c r="J40" s="35">
        <f t="shared" si="10"/>
        <v>47</v>
      </c>
      <c r="K40" s="34">
        <f t="shared" si="10"/>
        <v>57</v>
      </c>
      <c r="L40" s="34">
        <f t="shared" si="10"/>
        <v>52</v>
      </c>
      <c r="M40" s="34">
        <f t="shared" si="10"/>
        <v>47</v>
      </c>
      <c r="N40" s="34">
        <f t="shared" si="10"/>
        <v>46</v>
      </c>
      <c r="O40" s="39">
        <f t="shared" ref="O40:X40" si="11">SUM(O38:O39)</f>
        <v>47</v>
      </c>
      <c r="P40" s="34">
        <f t="shared" si="11"/>
        <v>45</v>
      </c>
      <c r="Q40" s="34">
        <f t="shared" si="11"/>
        <v>38</v>
      </c>
      <c r="R40" s="34">
        <f t="shared" si="11"/>
        <v>31</v>
      </c>
      <c r="S40" s="34">
        <f t="shared" si="11"/>
        <v>27</v>
      </c>
      <c r="T40" s="34">
        <f t="shared" si="11"/>
        <v>20</v>
      </c>
      <c r="U40" s="75">
        <f t="shared" si="11"/>
        <v>27</v>
      </c>
      <c r="V40" s="75">
        <f t="shared" si="11"/>
        <v>27</v>
      </c>
      <c r="W40" s="75">
        <f t="shared" si="11"/>
        <v>25</v>
      </c>
      <c r="X40" s="75">
        <f t="shared" si="11"/>
        <v>24</v>
      </c>
      <c r="Y40" s="59">
        <f t="shared" si="10"/>
        <v>23</v>
      </c>
    </row>
    <row r="41" spans="1:25" ht="12.75" customHeight="1" thickTop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1" customHeight="1" x14ac:dyDescent="0.2">
      <c r="A42" s="89" t="s">
        <v>91</v>
      </c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</row>
    <row r="43" spans="1:25" ht="45" customHeight="1" x14ac:dyDescent="0.2">
      <c r="A43" s="91" t="s">
        <v>40</v>
      </c>
      <c r="B43" s="91"/>
      <c r="C43" s="91"/>
      <c r="D43" s="91"/>
      <c r="E43" s="91"/>
      <c r="F43" s="91"/>
      <c r="G43" s="91"/>
      <c r="H43" s="91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</row>
  </sheetData>
  <mergeCells count="9">
    <mergeCell ref="A42:Y42"/>
    <mergeCell ref="A43:Y43"/>
    <mergeCell ref="A2:Y2"/>
    <mergeCell ref="A3:Y3"/>
    <mergeCell ref="A4:Y4"/>
    <mergeCell ref="A12:H12"/>
    <mergeCell ref="A22:H22"/>
    <mergeCell ref="A34:H34"/>
    <mergeCell ref="A37:H37"/>
  </mergeCells>
  <phoneticPr fontId="3" type="noConversion"/>
  <printOptions horizontalCentered="1"/>
  <pageMargins left="0.25" right="0.25" top="1" bottom="1" header="0.5" footer="0.5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3"/>
  <sheetViews>
    <sheetView zoomScaleNormal="100" workbookViewId="0">
      <selection activeCell="A2" sqref="A2:G2"/>
    </sheetView>
  </sheetViews>
  <sheetFormatPr defaultRowHeight="12.75" x14ac:dyDescent="0.2"/>
  <cols>
    <col min="1" max="1" width="35" bestFit="1" customWidth="1"/>
  </cols>
  <sheetData>
    <row r="2" spans="1:7" ht="15.75" x14ac:dyDescent="0.25">
      <c r="A2" s="92" t="s">
        <v>81</v>
      </c>
      <c r="B2" s="92"/>
      <c r="C2" s="92"/>
      <c r="D2" s="92"/>
      <c r="E2" s="92"/>
      <c r="F2" s="92"/>
      <c r="G2" s="93"/>
    </row>
    <row r="3" spans="1:7" ht="15" x14ac:dyDescent="0.25">
      <c r="A3" s="94" t="s">
        <v>102</v>
      </c>
      <c r="B3" s="94"/>
      <c r="C3" s="94"/>
      <c r="D3" s="94"/>
      <c r="E3" s="94"/>
      <c r="F3" s="94"/>
      <c r="G3" s="93"/>
    </row>
    <row r="4" spans="1:7" ht="15" x14ac:dyDescent="0.25">
      <c r="A4" s="94" t="s">
        <v>37</v>
      </c>
      <c r="B4" s="94"/>
      <c r="C4" s="94"/>
      <c r="D4" s="94"/>
      <c r="E4" s="94"/>
      <c r="F4" s="94"/>
      <c r="G4" s="93"/>
    </row>
    <row r="5" spans="1:7" x14ac:dyDescent="0.2">
      <c r="B5" s="2"/>
      <c r="C5" s="2"/>
      <c r="D5" s="2"/>
      <c r="E5" s="2"/>
      <c r="F5" s="2"/>
      <c r="G5" s="2"/>
    </row>
    <row r="6" spans="1:7" ht="13.5" thickBot="1" x14ac:dyDescent="0.25">
      <c r="B6" s="1"/>
      <c r="C6" s="1"/>
      <c r="D6" s="1"/>
      <c r="E6" s="1"/>
      <c r="F6" s="1"/>
      <c r="G6" s="1"/>
    </row>
    <row r="7" spans="1:7" ht="13.5" thickTop="1" x14ac:dyDescent="0.2">
      <c r="A7" s="3"/>
      <c r="B7" s="4" t="s">
        <v>77</v>
      </c>
      <c r="C7" s="41" t="s">
        <v>79</v>
      </c>
      <c r="D7" s="4" t="s">
        <v>80</v>
      </c>
      <c r="E7" s="71" t="s">
        <v>87</v>
      </c>
      <c r="F7" s="71" t="s">
        <v>98</v>
      </c>
      <c r="G7" s="56" t="s">
        <v>101</v>
      </c>
    </row>
    <row r="8" spans="1:7" x14ac:dyDescent="0.2">
      <c r="A8" s="5" t="s">
        <v>16</v>
      </c>
      <c r="B8" s="21"/>
      <c r="C8" s="21"/>
      <c r="D8" s="6"/>
      <c r="E8" s="6"/>
      <c r="F8" s="6"/>
      <c r="G8" s="18"/>
    </row>
    <row r="9" spans="1:7" x14ac:dyDescent="0.2">
      <c r="A9" s="8" t="s">
        <v>11</v>
      </c>
      <c r="B9" s="24">
        <v>0</v>
      </c>
      <c r="C9" s="25">
        <v>2</v>
      </c>
      <c r="D9" s="24">
        <v>0</v>
      </c>
      <c r="E9" s="73">
        <v>1</v>
      </c>
      <c r="F9" s="73">
        <v>4</v>
      </c>
      <c r="G9" s="50">
        <v>4</v>
      </c>
    </row>
    <row r="10" spans="1:7" x14ac:dyDescent="0.2">
      <c r="A10" s="8" t="s">
        <v>12</v>
      </c>
      <c r="B10" s="24">
        <v>1</v>
      </c>
      <c r="C10" s="25">
        <v>12</v>
      </c>
      <c r="D10" s="24">
        <v>24</v>
      </c>
      <c r="E10" s="73">
        <v>21</v>
      </c>
      <c r="F10" s="73">
        <v>23</v>
      </c>
      <c r="G10" s="50">
        <v>21</v>
      </c>
    </row>
    <row r="11" spans="1:7" x14ac:dyDescent="0.2">
      <c r="A11" s="10" t="s">
        <v>2</v>
      </c>
      <c r="B11" s="27">
        <f t="shared" ref="B11:G11" si="0">SUM(B9:B10)</f>
        <v>1</v>
      </c>
      <c r="C11" s="33">
        <f t="shared" si="0"/>
        <v>14</v>
      </c>
      <c r="D11" s="27">
        <f t="shared" si="0"/>
        <v>24</v>
      </c>
      <c r="E11" s="74">
        <f t="shared" si="0"/>
        <v>22</v>
      </c>
      <c r="F11" s="74">
        <f t="shared" si="0"/>
        <v>27</v>
      </c>
      <c r="G11" s="57">
        <f t="shared" si="0"/>
        <v>25</v>
      </c>
    </row>
    <row r="12" spans="1:7" x14ac:dyDescent="0.2">
      <c r="A12" s="64" t="s">
        <v>89</v>
      </c>
      <c r="B12" s="6"/>
      <c r="C12" s="6"/>
      <c r="D12" s="6"/>
      <c r="E12" s="6"/>
      <c r="F12" s="6"/>
      <c r="G12" s="7"/>
    </row>
    <row r="13" spans="1:7" x14ac:dyDescent="0.2">
      <c r="A13" s="8" t="s">
        <v>17</v>
      </c>
      <c r="B13" s="29">
        <v>0</v>
      </c>
      <c r="C13" s="32">
        <v>1</v>
      </c>
      <c r="D13" s="29">
        <v>0</v>
      </c>
      <c r="E13" s="86">
        <v>0</v>
      </c>
      <c r="F13" s="86">
        <v>0</v>
      </c>
      <c r="G13" s="49">
        <v>0</v>
      </c>
    </row>
    <row r="14" spans="1:7" x14ac:dyDescent="0.2">
      <c r="A14" s="8" t="s">
        <v>18</v>
      </c>
      <c r="B14" s="24">
        <v>0</v>
      </c>
      <c r="C14" s="25">
        <v>6</v>
      </c>
      <c r="D14" s="24">
        <v>5</v>
      </c>
      <c r="E14" s="73">
        <v>6</v>
      </c>
      <c r="F14" s="73">
        <v>4</v>
      </c>
      <c r="G14" s="50">
        <v>2</v>
      </c>
    </row>
    <row r="15" spans="1:7" x14ac:dyDescent="0.2">
      <c r="A15" s="8" t="s">
        <v>19</v>
      </c>
      <c r="B15" s="24">
        <v>0</v>
      </c>
      <c r="C15" s="25">
        <v>0</v>
      </c>
      <c r="D15" s="24">
        <v>0</v>
      </c>
      <c r="E15" s="73">
        <v>0</v>
      </c>
      <c r="F15" s="73">
        <v>0</v>
      </c>
      <c r="G15" s="50">
        <v>0</v>
      </c>
    </row>
    <row r="16" spans="1:7" x14ac:dyDescent="0.2">
      <c r="A16" s="8" t="s">
        <v>46</v>
      </c>
      <c r="B16" s="24">
        <v>1</v>
      </c>
      <c r="C16" s="25">
        <v>1</v>
      </c>
      <c r="D16" s="24">
        <v>1</v>
      </c>
      <c r="E16" s="73">
        <v>1</v>
      </c>
      <c r="F16" s="73">
        <v>2</v>
      </c>
      <c r="G16" s="50">
        <v>0</v>
      </c>
    </row>
    <row r="17" spans="1:7" x14ac:dyDescent="0.2">
      <c r="A17" s="8" t="s">
        <v>10</v>
      </c>
      <c r="B17" s="24">
        <v>0</v>
      </c>
      <c r="C17" s="25">
        <v>0</v>
      </c>
      <c r="D17" s="24">
        <v>3</v>
      </c>
      <c r="E17" s="73">
        <v>2</v>
      </c>
      <c r="F17" s="73">
        <v>3</v>
      </c>
      <c r="G17" s="50">
        <v>3</v>
      </c>
    </row>
    <row r="18" spans="1:7" x14ac:dyDescent="0.2">
      <c r="A18" s="8" t="s">
        <v>20</v>
      </c>
      <c r="B18" s="24">
        <v>0</v>
      </c>
      <c r="C18" s="25">
        <v>5</v>
      </c>
      <c r="D18" s="24">
        <v>12</v>
      </c>
      <c r="E18" s="73">
        <v>9</v>
      </c>
      <c r="F18" s="73">
        <v>14</v>
      </c>
      <c r="G18" s="50">
        <v>16</v>
      </c>
    </row>
    <row r="19" spans="1:7" x14ac:dyDescent="0.2">
      <c r="A19" s="36" t="s">
        <v>45</v>
      </c>
      <c r="B19" s="24">
        <v>0</v>
      </c>
      <c r="C19" s="25">
        <v>1</v>
      </c>
      <c r="D19" s="24">
        <v>3</v>
      </c>
      <c r="E19" s="73">
        <v>4</v>
      </c>
      <c r="F19" s="73">
        <v>4</v>
      </c>
      <c r="G19" s="50">
        <v>3</v>
      </c>
    </row>
    <row r="20" spans="1:7" x14ac:dyDescent="0.2">
      <c r="A20" s="8" t="s">
        <v>21</v>
      </c>
      <c r="B20" s="24">
        <v>0</v>
      </c>
      <c r="C20" s="25">
        <v>0</v>
      </c>
      <c r="D20" s="24">
        <v>0</v>
      </c>
      <c r="E20" s="73">
        <v>0</v>
      </c>
      <c r="F20" s="73">
        <v>0</v>
      </c>
      <c r="G20" s="50">
        <v>1</v>
      </c>
    </row>
    <row r="21" spans="1:7" x14ac:dyDescent="0.2">
      <c r="A21" s="10" t="s">
        <v>2</v>
      </c>
      <c r="B21" s="27">
        <f t="shared" ref="B21:G21" si="1">SUM(B13:B20)</f>
        <v>1</v>
      </c>
      <c r="C21" s="33">
        <f t="shared" si="1"/>
        <v>14</v>
      </c>
      <c r="D21" s="27">
        <f t="shared" si="1"/>
        <v>24</v>
      </c>
      <c r="E21" s="74">
        <f t="shared" si="1"/>
        <v>22</v>
      </c>
      <c r="F21" s="74">
        <f t="shared" si="1"/>
        <v>27</v>
      </c>
      <c r="G21" s="57">
        <f t="shared" si="1"/>
        <v>25</v>
      </c>
    </row>
    <row r="22" spans="1:7" x14ac:dyDescent="0.2">
      <c r="A22" s="64" t="s">
        <v>90</v>
      </c>
      <c r="B22" s="6"/>
      <c r="C22" s="6"/>
      <c r="D22" s="6"/>
      <c r="E22" s="6"/>
      <c r="F22" s="6"/>
      <c r="G22" s="7"/>
    </row>
    <row r="23" spans="1:7" x14ac:dyDescent="0.2">
      <c r="A23" s="8" t="s">
        <v>22</v>
      </c>
      <c r="B23" s="29">
        <v>0</v>
      </c>
      <c r="C23" s="32">
        <v>7</v>
      </c>
      <c r="D23" s="29">
        <v>16</v>
      </c>
      <c r="E23" s="86">
        <v>15</v>
      </c>
      <c r="F23" s="86">
        <v>9</v>
      </c>
      <c r="G23" s="49">
        <v>7</v>
      </c>
    </row>
    <row r="24" spans="1:7" x14ac:dyDescent="0.2">
      <c r="A24" s="8" t="s">
        <v>23</v>
      </c>
      <c r="B24" s="24">
        <v>1</v>
      </c>
      <c r="C24" s="25">
        <v>3</v>
      </c>
      <c r="D24" s="24">
        <v>3</v>
      </c>
      <c r="E24" s="73">
        <v>6</v>
      </c>
      <c r="F24" s="73">
        <v>14</v>
      </c>
      <c r="G24" s="50">
        <v>15</v>
      </c>
    </row>
    <row r="25" spans="1:7" x14ac:dyDescent="0.2">
      <c r="A25" s="8" t="s">
        <v>24</v>
      </c>
      <c r="B25" s="24">
        <v>0</v>
      </c>
      <c r="C25" s="25">
        <v>3</v>
      </c>
      <c r="D25" s="24">
        <v>3</v>
      </c>
      <c r="E25" s="73">
        <v>0</v>
      </c>
      <c r="F25" s="73">
        <v>1</v>
      </c>
      <c r="G25" s="50">
        <v>0</v>
      </c>
    </row>
    <row r="26" spans="1:7" x14ac:dyDescent="0.2">
      <c r="A26" s="8" t="s">
        <v>25</v>
      </c>
      <c r="B26" s="24">
        <v>0</v>
      </c>
      <c r="C26" s="25">
        <v>0</v>
      </c>
      <c r="D26" s="24">
        <v>1</v>
      </c>
      <c r="E26" s="73">
        <v>0</v>
      </c>
      <c r="F26" s="73">
        <v>2</v>
      </c>
      <c r="G26" s="50">
        <v>1</v>
      </c>
    </row>
    <row r="27" spans="1:7" x14ac:dyDescent="0.2">
      <c r="A27" s="8" t="s">
        <v>26</v>
      </c>
      <c r="B27" s="24">
        <v>0</v>
      </c>
      <c r="C27" s="25">
        <v>0</v>
      </c>
      <c r="D27" s="24">
        <v>0</v>
      </c>
      <c r="E27" s="73">
        <v>1</v>
      </c>
      <c r="F27" s="73">
        <v>1</v>
      </c>
      <c r="G27" s="50">
        <v>1</v>
      </c>
    </row>
    <row r="28" spans="1:7" x14ac:dyDescent="0.2">
      <c r="A28" s="8" t="s">
        <v>27</v>
      </c>
      <c r="B28" s="24">
        <v>0</v>
      </c>
      <c r="C28" s="25">
        <v>0</v>
      </c>
      <c r="D28" s="24">
        <v>0</v>
      </c>
      <c r="E28" s="73">
        <v>0</v>
      </c>
      <c r="F28" s="73">
        <v>0</v>
      </c>
      <c r="G28" s="50">
        <v>0</v>
      </c>
    </row>
    <row r="29" spans="1:7" x14ac:dyDescent="0.2">
      <c r="A29" s="8" t="s">
        <v>13</v>
      </c>
      <c r="B29" s="24">
        <v>0</v>
      </c>
      <c r="C29" s="25">
        <v>0</v>
      </c>
      <c r="D29" s="24">
        <v>0</v>
      </c>
      <c r="E29" s="73">
        <v>0</v>
      </c>
      <c r="F29" s="73">
        <v>0</v>
      </c>
      <c r="G29" s="50">
        <v>0</v>
      </c>
    </row>
    <row r="30" spans="1:7" x14ac:dyDescent="0.2">
      <c r="A30" s="8" t="s">
        <v>14</v>
      </c>
      <c r="B30" s="24">
        <v>0</v>
      </c>
      <c r="C30" s="25">
        <v>1</v>
      </c>
      <c r="D30" s="24">
        <v>1</v>
      </c>
      <c r="E30" s="73">
        <v>0</v>
      </c>
      <c r="F30" s="73">
        <v>0</v>
      </c>
      <c r="G30" s="50">
        <v>1</v>
      </c>
    </row>
    <row r="31" spans="1:7" x14ac:dyDescent="0.2">
      <c r="A31" s="8" t="s">
        <v>28</v>
      </c>
      <c r="B31" s="24">
        <v>0</v>
      </c>
      <c r="C31" s="25">
        <v>0</v>
      </c>
      <c r="D31" s="24">
        <v>0</v>
      </c>
      <c r="E31" s="73">
        <v>0</v>
      </c>
      <c r="F31" s="73">
        <v>0</v>
      </c>
      <c r="G31" s="50">
        <v>0</v>
      </c>
    </row>
    <row r="32" spans="1:7" x14ac:dyDescent="0.2">
      <c r="A32" s="8" t="s">
        <v>29</v>
      </c>
      <c r="B32" s="24">
        <v>0</v>
      </c>
      <c r="C32" s="25">
        <v>0</v>
      </c>
      <c r="D32" s="24">
        <v>0</v>
      </c>
      <c r="E32" s="73">
        <v>0</v>
      </c>
      <c r="F32" s="73">
        <v>0</v>
      </c>
      <c r="G32" s="50">
        <v>0</v>
      </c>
    </row>
    <row r="33" spans="1:7" x14ac:dyDescent="0.2">
      <c r="A33" s="10" t="s">
        <v>2</v>
      </c>
      <c r="B33" s="27">
        <f t="shared" ref="B33:G33" si="2">SUM(B23:B32)</f>
        <v>1</v>
      </c>
      <c r="C33" s="33">
        <f t="shared" si="2"/>
        <v>14</v>
      </c>
      <c r="D33" s="27">
        <f t="shared" si="2"/>
        <v>24</v>
      </c>
      <c r="E33" s="74">
        <f t="shared" si="2"/>
        <v>22</v>
      </c>
      <c r="F33" s="74">
        <f t="shared" si="2"/>
        <v>27</v>
      </c>
      <c r="G33" s="57">
        <f t="shared" si="2"/>
        <v>25</v>
      </c>
    </row>
    <row r="34" spans="1:7" x14ac:dyDescent="0.2">
      <c r="A34" s="65" t="s">
        <v>92</v>
      </c>
      <c r="B34" s="19"/>
      <c r="C34" s="19"/>
      <c r="D34" s="19"/>
      <c r="E34" s="19"/>
      <c r="F34" s="19"/>
      <c r="G34" s="16"/>
    </row>
    <row r="35" spans="1:7" x14ac:dyDescent="0.2">
      <c r="A35" s="8" t="s">
        <v>30</v>
      </c>
      <c r="B35" s="67">
        <v>20.32</v>
      </c>
      <c r="C35" s="66">
        <v>23.11</v>
      </c>
      <c r="D35" s="67">
        <v>21.72</v>
      </c>
      <c r="E35" s="87">
        <v>20.149999999999999</v>
      </c>
      <c r="F35" s="87">
        <v>21.03</v>
      </c>
      <c r="G35" s="76">
        <v>22.52</v>
      </c>
    </row>
    <row r="36" spans="1:7" x14ac:dyDescent="0.2">
      <c r="A36" s="8" t="s">
        <v>31</v>
      </c>
      <c r="B36" s="68" t="s">
        <v>84</v>
      </c>
      <c r="C36" s="66">
        <v>10.44</v>
      </c>
      <c r="D36" s="67">
        <v>8.51</v>
      </c>
      <c r="E36" s="87">
        <v>2.46</v>
      </c>
      <c r="F36" s="87">
        <v>3.02</v>
      </c>
      <c r="G36" s="76">
        <v>7</v>
      </c>
    </row>
    <row r="37" spans="1:7" x14ac:dyDescent="0.2">
      <c r="A37" s="64" t="s">
        <v>32</v>
      </c>
      <c r="B37" s="6"/>
      <c r="C37" s="6"/>
      <c r="D37" s="6"/>
      <c r="E37" s="6"/>
      <c r="F37" s="6"/>
      <c r="G37" s="7"/>
    </row>
    <row r="38" spans="1:7" x14ac:dyDescent="0.2">
      <c r="A38" s="8" t="s">
        <v>33</v>
      </c>
      <c r="B38" s="24">
        <v>0</v>
      </c>
      <c r="C38" s="25">
        <v>3</v>
      </c>
      <c r="D38" s="24">
        <v>7</v>
      </c>
      <c r="E38" s="73">
        <v>8</v>
      </c>
      <c r="F38" s="73">
        <v>13</v>
      </c>
      <c r="G38" s="50">
        <v>17</v>
      </c>
    </row>
    <row r="39" spans="1:7" x14ac:dyDescent="0.2">
      <c r="A39" s="8" t="s">
        <v>34</v>
      </c>
      <c r="B39" s="24">
        <v>1</v>
      </c>
      <c r="C39" s="25">
        <v>11</v>
      </c>
      <c r="D39" s="24">
        <v>17</v>
      </c>
      <c r="E39" s="73">
        <v>14</v>
      </c>
      <c r="F39" s="73">
        <v>14</v>
      </c>
      <c r="G39" s="50">
        <v>8</v>
      </c>
    </row>
    <row r="40" spans="1:7" ht="13.5" thickBot="1" x14ac:dyDescent="0.25">
      <c r="A40" s="14" t="s">
        <v>2</v>
      </c>
      <c r="B40" s="34">
        <f t="shared" ref="B40:G40" si="3">SUM(B38:B39)</f>
        <v>1</v>
      </c>
      <c r="C40" s="35">
        <f t="shared" si="3"/>
        <v>14</v>
      </c>
      <c r="D40" s="34">
        <f t="shared" si="3"/>
        <v>24</v>
      </c>
      <c r="E40" s="75">
        <f t="shared" si="3"/>
        <v>22</v>
      </c>
      <c r="F40" s="75">
        <f t="shared" si="3"/>
        <v>27</v>
      </c>
      <c r="G40" s="59">
        <f t="shared" si="3"/>
        <v>25</v>
      </c>
    </row>
    <row r="41" spans="1:7" ht="12.75" customHeight="1" thickTop="1" x14ac:dyDescent="0.2">
      <c r="B41" s="1"/>
      <c r="C41" s="1"/>
      <c r="D41" s="1"/>
      <c r="E41" s="1"/>
      <c r="F41" s="1"/>
      <c r="G41" s="1"/>
    </row>
    <row r="42" spans="1:7" ht="18" customHeight="1" x14ac:dyDescent="0.2">
      <c r="A42" s="89" t="s">
        <v>91</v>
      </c>
      <c r="B42" s="90"/>
      <c r="C42" s="90"/>
      <c r="D42" s="90"/>
      <c r="E42" s="90"/>
      <c r="F42" s="90"/>
      <c r="G42" s="90"/>
    </row>
    <row r="43" spans="1:7" ht="59.25" customHeight="1" x14ac:dyDescent="0.2">
      <c r="A43" s="91" t="s">
        <v>36</v>
      </c>
      <c r="B43" s="91"/>
      <c r="C43" s="91"/>
      <c r="D43" s="91"/>
      <c r="E43" s="91"/>
      <c r="F43" s="91"/>
      <c r="G43" s="91"/>
    </row>
  </sheetData>
  <mergeCells count="5">
    <mergeCell ref="A42:G42"/>
    <mergeCell ref="A43:G43"/>
    <mergeCell ref="A2:G2"/>
    <mergeCell ref="A3:G3"/>
    <mergeCell ref="A4:G4"/>
  </mergeCells>
  <printOptions horizontalCentered="1"/>
  <pageMargins left="0.75" right="0.75" top="1" bottom="1" header="0.5" footer="0.5"/>
  <pageSetup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2" sqref="A2:G2"/>
    </sheetView>
  </sheetViews>
  <sheetFormatPr defaultRowHeight="12.75" x14ac:dyDescent="0.2"/>
  <cols>
    <col min="1" max="1" width="33.85546875" customWidth="1"/>
    <col min="2" max="7" width="10.7109375" customWidth="1"/>
    <col min="256" max="256" width="27.28515625" customWidth="1"/>
    <col min="512" max="512" width="27.28515625" customWidth="1"/>
    <col min="768" max="768" width="27.28515625" customWidth="1"/>
    <col min="1024" max="1024" width="27.28515625" customWidth="1"/>
    <col min="1280" max="1280" width="27.28515625" customWidth="1"/>
    <col min="1536" max="1536" width="27.28515625" customWidth="1"/>
    <col min="1792" max="1792" width="27.28515625" customWidth="1"/>
    <col min="2048" max="2048" width="27.28515625" customWidth="1"/>
    <col min="2304" max="2304" width="27.28515625" customWidth="1"/>
    <col min="2560" max="2560" width="27.28515625" customWidth="1"/>
    <col min="2816" max="2816" width="27.28515625" customWidth="1"/>
    <col min="3072" max="3072" width="27.28515625" customWidth="1"/>
    <col min="3328" max="3328" width="27.28515625" customWidth="1"/>
    <col min="3584" max="3584" width="27.28515625" customWidth="1"/>
    <col min="3840" max="3840" width="27.28515625" customWidth="1"/>
    <col min="4096" max="4096" width="27.28515625" customWidth="1"/>
    <col min="4352" max="4352" width="27.28515625" customWidth="1"/>
    <col min="4608" max="4608" width="27.28515625" customWidth="1"/>
    <col min="4864" max="4864" width="27.28515625" customWidth="1"/>
    <col min="5120" max="5120" width="27.28515625" customWidth="1"/>
    <col min="5376" max="5376" width="27.28515625" customWidth="1"/>
    <col min="5632" max="5632" width="27.28515625" customWidth="1"/>
    <col min="5888" max="5888" width="27.28515625" customWidth="1"/>
    <col min="6144" max="6144" width="27.28515625" customWidth="1"/>
    <col min="6400" max="6400" width="27.28515625" customWidth="1"/>
    <col min="6656" max="6656" width="27.28515625" customWidth="1"/>
    <col min="6912" max="6912" width="27.28515625" customWidth="1"/>
    <col min="7168" max="7168" width="27.28515625" customWidth="1"/>
    <col min="7424" max="7424" width="27.28515625" customWidth="1"/>
    <col min="7680" max="7680" width="27.28515625" customWidth="1"/>
    <col min="7936" max="7936" width="27.28515625" customWidth="1"/>
    <col min="8192" max="8192" width="27.28515625" customWidth="1"/>
    <col min="8448" max="8448" width="27.28515625" customWidth="1"/>
    <col min="8704" max="8704" width="27.28515625" customWidth="1"/>
    <col min="8960" max="8960" width="27.28515625" customWidth="1"/>
    <col min="9216" max="9216" width="27.28515625" customWidth="1"/>
    <col min="9472" max="9472" width="27.28515625" customWidth="1"/>
    <col min="9728" max="9728" width="27.28515625" customWidth="1"/>
    <col min="9984" max="9984" width="27.28515625" customWidth="1"/>
    <col min="10240" max="10240" width="27.28515625" customWidth="1"/>
    <col min="10496" max="10496" width="27.28515625" customWidth="1"/>
    <col min="10752" max="10752" width="27.28515625" customWidth="1"/>
    <col min="11008" max="11008" width="27.28515625" customWidth="1"/>
    <col min="11264" max="11264" width="27.28515625" customWidth="1"/>
    <col min="11520" max="11520" width="27.28515625" customWidth="1"/>
    <col min="11776" max="11776" width="27.28515625" customWidth="1"/>
    <col min="12032" max="12032" width="27.28515625" customWidth="1"/>
    <col min="12288" max="12288" width="27.28515625" customWidth="1"/>
    <col min="12544" max="12544" width="27.28515625" customWidth="1"/>
    <col min="12800" max="12800" width="27.28515625" customWidth="1"/>
    <col min="13056" max="13056" width="27.28515625" customWidth="1"/>
    <col min="13312" max="13312" width="27.28515625" customWidth="1"/>
    <col min="13568" max="13568" width="27.28515625" customWidth="1"/>
    <col min="13824" max="13824" width="27.28515625" customWidth="1"/>
    <col min="14080" max="14080" width="27.28515625" customWidth="1"/>
    <col min="14336" max="14336" width="27.28515625" customWidth="1"/>
    <col min="14592" max="14592" width="27.28515625" customWidth="1"/>
    <col min="14848" max="14848" width="27.28515625" customWidth="1"/>
    <col min="15104" max="15104" width="27.28515625" customWidth="1"/>
    <col min="15360" max="15360" width="27.28515625" customWidth="1"/>
    <col min="15616" max="15616" width="27.28515625" customWidth="1"/>
    <col min="15872" max="15872" width="27.28515625" customWidth="1"/>
    <col min="16128" max="16128" width="27.28515625" customWidth="1"/>
  </cols>
  <sheetData>
    <row r="1" spans="1:7" ht="15.75" x14ac:dyDescent="0.25">
      <c r="A1" s="40"/>
      <c r="B1" s="40"/>
      <c r="C1" s="40"/>
      <c r="D1" s="40"/>
      <c r="E1" s="40"/>
      <c r="F1" s="40"/>
      <c r="G1" s="40"/>
    </row>
    <row r="2" spans="1:7" ht="15.75" x14ac:dyDescent="0.25">
      <c r="A2" s="92" t="s">
        <v>82</v>
      </c>
      <c r="B2" s="93"/>
      <c r="C2" s="93"/>
      <c r="D2" s="93"/>
      <c r="E2" s="93"/>
      <c r="F2" s="93"/>
      <c r="G2" s="90"/>
    </row>
    <row r="3" spans="1:7" ht="15" x14ac:dyDescent="0.25">
      <c r="A3" s="94" t="s">
        <v>103</v>
      </c>
      <c r="B3" s="93"/>
      <c r="C3" s="93"/>
      <c r="D3" s="93"/>
      <c r="E3" s="93"/>
      <c r="F3" s="93"/>
      <c r="G3" s="90"/>
    </row>
    <row r="4" spans="1:7" ht="15" x14ac:dyDescent="0.25">
      <c r="A4" s="94" t="s">
        <v>83</v>
      </c>
      <c r="B4" s="93"/>
      <c r="C4" s="93"/>
      <c r="D4" s="93"/>
      <c r="E4" s="93"/>
      <c r="F4" s="93"/>
      <c r="G4" s="90"/>
    </row>
    <row r="5" spans="1:7" x14ac:dyDescent="0.2">
      <c r="B5" s="2"/>
      <c r="C5" s="2"/>
      <c r="D5" s="2"/>
      <c r="E5" s="2"/>
      <c r="F5" s="2"/>
      <c r="G5" s="2"/>
    </row>
    <row r="6" spans="1:7" ht="13.5" thickBot="1" x14ac:dyDescent="0.25">
      <c r="B6" s="1"/>
      <c r="C6" s="1"/>
      <c r="D6" s="1"/>
      <c r="E6" s="1"/>
      <c r="F6" s="1"/>
      <c r="G6" s="1"/>
    </row>
    <row r="7" spans="1:7" ht="13.5" thickTop="1" x14ac:dyDescent="0.2">
      <c r="A7" s="42" t="s">
        <v>51</v>
      </c>
      <c r="B7" s="46" t="s">
        <v>77</v>
      </c>
      <c r="C7" s="46" t="s">
        <v>79</v>
      </c>
      <c r="D7" s="46" t="s">
        <v>80</v>
      </c>
      <c r="E7" s="46" t="s">
        <v>87</v>
      </c>
      <c r="F7" s="46" t="s">
        <v>98</v>
      </c>
      <c r="G7" s="43" t="s">
        <v>101</v>
      </c>
    </row>
    <row r="8" spans="1:7" x14ac:dyDescent="0.2">
      <c r="A8" s="44" t="s">
        <v>52</v>
      </c>
      <c r="B8" s="29">
        <v>0</v>
      </c>
      <c r="C8" s="29">
        <v>1</v>
      </c>
      <c r="D8" s="29">
        <v>1</v>
      </c>
      <c r="E8" s="29">
        <v>1</v>
      </c>
      <c r="F8" s="29">
        <v>0</v>
      </c>
      <c r="G8" s="49">
        <v>0</v>
      </c>
    </row>
    <row r="9" spans="1:7" x14ac:dyDescent="0.2">
      <c r="A9" s="69" t="s">
        <v>85</v>
      </c>
      <c r="B9" s="29">
        <v>0</v>
      </c>
      <c r="C9" s="29">
        <v>3</v>
      </c>
      <c r="D9" s="29">
        <v>3</v>
      </c>
      <c r="E9" s="29">
        <v>3</v>
      </c>
      <c r="F9" s="29">
        <v>3</v>
      </c>
      <c r="G9" s="49">
        <v>1</v>
      </c>
    </row>
    <row r="10" spans="1:7" x14ac:dyDescent="0.2">
      <c r="A10" s="45" t="s">
        <v>53</v>
      </c>
      <c r="B10" s="24">
        <v>0</v>
      </c>
      <c r="C10" s="24">
        <v>2</v>
      </c>
      <c r="D10" s="24">
        <v>3</v>
      </c>
      <c r="E10" s="24">
        <v>3</v>
      </c>
      <c r="F10" s="24">
        <v>3</v>
      </c>
      <c r="G10" s="50">
        <v>3</v>
      </c>
    </row>
    <row r="11" spans="1:7" x14ac:dyDescent="0.2">
      <c r="A11" s="45" t="s">
        <v>54</v>
      </c>
      <c r="B11" s="24">
        <v>0</v>
      </c>
      <c r="C11" s="24">
        <v>1</v>
      </c>
      <c r="D11" s="24">
        <v>0</v>
      </c>
      <c r="E11" s="24">
        <v>0</v>
      </c>
      <c r="F11" s="24">
        <v>0</v>
      </c>
      <c r="G11" s="50">
        <v>0</v>
      </c>
    </row>
    <row r="12" spans="1:7" x14ac:dyDescent="0.2">
      <c r="A12" s="45" t="s">
        <v>55</v>
      </c>
      <c r="B12" s="24">
        <v>0</v>
      </c>
      <c r="C12" s="24">
        <v>0</v>
      </c>
      <c r="D12" s="24">
        <v>1</v>
      </c>
      <c r="E12" s="24">
        <v>1</v>
      </c>
      <c r="F12" s="24">
        <v>0</v>
      </c>
      <c r="G12" s="50">
        <v>0</v>
      </c>
    </row>
    <row r="13" spans="1:7" x14ac:dyDescent="0.2">
      <c r="A13" s="45" t="s">
        <v>56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50">
        <v>0</v>
      </c>
    </row>
    <row r="14" spans="1:7" x14ac:dyDescent="0.2">
      <c r="A14" s="45" t="s">
        <v>57</v>
      </c>
      <c r="B14" s="24">
        <v>0</v>
      </c>
      <c r="C14" s="24">
        <v>2</v>
      </c>
      <c r="D14" s="24">
        <v>1</v>
      </c>
      <c r="E14" s="24">
        <v>0</v>
      </c>
      <c r="F14" s="24">
        <v>1</v>
      </c>
      <c r="G14" s="50">
        <v>0</v>
      </c>
    </row>
    <row r="15" spans="1:7" x14ac:dyDescent="0.2">
      <c r="A15" s="45" t="s">
        <v>58</v>
      </c>
      <c r="B15" s="24">
        <v>0</v>
      </c>
      <c r="C15" s="24">
        <v>1</v>
      </c>
      <c r="D15" s="24">
        <v>2</v>
      </c>
      <c r="E15" s="24">
        <v>3</v>
      </c>
      <c r="F15" s="24">
        <v>4</v>
      </c>
      <c r="G15" s="50">
        <v>7</v>
      </c>
    </row>
    <row r="16" spans="1:7" x14ac:dyDescent="0.2">
      <c r="A16" s="45" t="s">
        <v>78</v>
      </c>
      <c r="B16" s="24">
        <v>0</v>
      </c>
      <c r="C16" s="24">
        <v>0</v>
      </c>
      <c r="D16" s="24">
        <v>2</v>
      </c>
      <c r="E16" s="24">
        <v>2</v>
      </c>
      <c r="F16" s="24">
        <v>2</v>
      </c>
      <c r="G16" s="50">
        <v>2</v>
      </c>
    </row>
    <row r="17" spans="1:7" x14ac:dyDescent="0.2">
      <c r="A17" s="45" t="s">
        <v>59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50">
        <v>0</v>
      </c>
    </row>
    <row r="18" spans="1:7" x14ac:dyDescent="0.2">
      <c r="A18" s="45" t="s">
        <v>60</v>
      </c>
      <c r="B18" s="24">
        <v>0</v>
      </c>
      <c r="C18" s="24">
        <v>1</v>
      </c>
      <c r="D18" s="24">
        <v>1</v>
      </c>
      <c r="E18" s="24">
        <v>1</v>
      </c>
      <c r="F18" s="24">
        <v>2</v>
      </c>
      <c r="G18" s="50">
        <v>1</v>
      </c>
    </row>
    <row r="19" spans="1:7" x14ac:dyDescent="0.2">
      <c r="A19" s="55" t="s">
        <v>75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50">
        <v>0</v>
      </c>
    </row>
    <row r="20" spans="1:7" x14ac:dyDescent="0.2">
      <c r="A20" s="45" t="s">
        <v>61</v>
      </c>
      <c r="B20" s="24">
        <v>0</v>
      </c>
      <c r="C20" s="24">
        <v>0</v>
      </c>
      <c r="D20" s="24">
        <v>1</v>
      </c>
      <c r="E20" s="24">
        <v>1</v>
      </c>
      <c r="F20" s="24">
        <v>1</v>
      </c>
      <c r="G20" s="50">
        <v>0</v>
      </c>
    </row>
    <row r="21" spans="1:7" x14ac:dyDescent="0.2">
      <c r="A21" s="45" t="s">
        <v>62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50">
        <v>0</v>
      </c>
    </row>
    <row r="22" spans="1:7" x14ac:dyDescent="0.2">
      <c r="A22" s="45" t="s">
        <v>88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50">
        <v>1</v>
      </c>
    </row>
    <row r="23" spans="1:7" x14ac:dyDescent="0.2">
      <c r="A23" s="45" t="s">
        <v>63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50">
        <v>0</v>
      </c>
    </row>
    <row r="24" spans="1:7" x14ac:dyDescent="0.2">
      <c r="A24" s="45" t="s">
        <v>64</v>
      </c>
      <c r="B24" s="24">
        <v>0</v>
      </c>
      <c r="C24" s="24">
        <v>0</v>
      </c>
      <c r="D24" s="24">
        <v>0</v>
      </c>
      <c r="E24" s="24">
        <v>1</v>
      </c>
      <c r="F24" s="24">
        <v>0</v>
      </c>
      <c r="G24" s="50">
        <v>0</v>
      </c>
    </row>
    <row r="25" spans="1:7" x14ac:dyDescent="0.2">
      <c r="A25" s="45" t="s">
        <v>65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50">
        <v>0</v>
      </c>
    </row>
    <row r="26" spans="1:7" x14ac:dyDescent="0.2">
      <c r="A26" s="45" t="s">
        <v>66</v>
      </c>
      <c r="B26" s="24">
        <v>0</v>
      </c>
      <c r="C26" s="24">
        <v>1</v>
      </c>
      <c r="D26" s="24">
        <v>0</v>
      </c>
      <c r="E26" s="24">
        <v>0</v>
      </c>
      <c r="F26" s="24">
        <v>0</v>
      </c>
      <c r="G26" s="50">
        <v>0</v>
      </c>
    </row>
    <row r="27" spans="1:7" x14ac:dyDescent="0.2">
      <c r="A27" s="45" t="s">
        <v>67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50">
        <v>0</v>
      </c>
    </row>
    <row r="28" spans="1:7" x14ac:dyDescent="0.2">
      <c r="A28" s="45" t="s">
        <v>68</v>
      </c>
      <c r="B28" s="24">
        <v>0</v>
      </c>
      <c r="C28" s="24">
        <v>0</v>
      </c>
      <c r="D28" s="24">
        <v>0</v>
      </c>
      <c r="E28" s="24">
        <v>0</v>
      </c>
      <c r="F28" s="24">
        <v>1</v>
      </c>
      <c r="G28" s="50">
        <v>1</v>
      </c>
    </row>
    <row r="29" spans="1:7" x14ac:dyDescent="0.2">
      <c r="A29" s="45" t="s">
        <v>69</v>
      </c>
      <c r="B29" s="24">
        <v>1</v>
      </c>
      <c r="C29" s="24">
        <v>0</v>
      </c>
      <c r="D29" s="24">
        <v>3</v>
      </c>
      <c r="E29" s="24">
        <v>3</v>
      </c>
      <c r="F29" s="24">
        <v>7</v>
      </c>
      <c r="G29" s="50">
        <v>6</v>
      </c>
    </row>
    <row r="30" spans="1:7" x14ac:dyDescent="0.2">
      <c r="A30" s="45" t="s">
        <v>99</v>
      </c>
      <c r="B30" s="24">
        <v>0</v>
      </c>
      <c r="C30" s="24">
        <v>0</v>
      </c>
      <c r="D30" s="24">
        <v>0</v>
      </c>
      <c r="E30" s="24">
        <v>0</v>
      </c>
      <c r="F30" s="24">
        <v>1</v>
      </c>
      <c r="G30" s="50">
        <v>0</v>
      </c>
    </row>
    <row r="31" spans="1:7" x14ac:dyDescent="0.2">
      <c r="A31" s="45" t="s">
        <v>70</v>
      </c>
      <c r="B31" s="24">
        <v>0</v>
      </c>
      <c r="C31" s="24">
        <v>0</v>
      </c>
      <c r="D31" s="24">
        <v>1</v>
      </c>
      <c r="E31" s="24">
        <v>0</v>
      </c>
      <c r="F31" s="24">
        <v>0</v>
      </c>
      <c r="G31" s="50">
        <v>0</v>
      </c>
    </row>
    <row r="32" spans="1:7" x14ac:dyDescent="0.2">
      <c r="A32" s="45" t="s">
        <v>71</v>
      </c>
      <c r="B32" s="24">
        <v>0</v>
      </c>
      <c r="C32" s="24">
        <v>1</v>
      </c>
      <c r="D32" s="24">
        <v>1</v>
      </c>
      <c r="E32" s="24">
        <v>0</v>
      </c>
      <c r="F32" s="24">
        <v>0</v>
      </c>
      <c r="G32" s="50">
        <v>0</v>
      </c>
    </row>
    <row r="33" spans="1:9" x14ac:dyDescent="0.2">
      <c r="A33" s="70" t="s">
        <v>86</v>
      </c>
      <c r="B33" s="51">
        <v>0</v>
      </c>
      <c r="C33" s="51">
        <v>1</v>
      </c>
      <c r="D33" s="51">
        <v>2</v>
      </c>
      <c r="E33" s="51">
        <v>0</v>
      </c>
      <c r="F33" s="51">
        <v>0</v>
      </c>
      <c r="G33" s="52">
        <v>0</v>
      </c>
    </row>
    <row r="34" spans="1:9" x14ac:dyDescent="0.2">
      <c r="A34" s="70" t="s">
        <v>72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2">
        <v>1</v>
      </c>
    </row>
    <row r="35" spans="1:9" x14ac:dyDescent="0.2">
      <c r="A35" s="70" t="s">
        <v>0</v>
      </c>
      <c r="B35" s="51">
        <v>0</v>
      </c>
      <c r="C35" s="51">
        <v>0</v>
      </c>
      <c r="D35" s="51">
        <v>2</v>
      </c>
      <c r="E35" s="51">
        <v>3</v>
      </c>
      <c r="F35" s="51">
        <v>2</v>
      </c>
      <c r="G35" s="52">
        <v>2</v>
      </c>
      <c r="I35" t="s">
        <v>48</v>
      </c>
    </row>
    <row r="36" spans="1:9" ht="13.5" thickBot="1" x14ac:dyDescent="0.25">
      <c r="A36" s="47" t="s">
        <v>73</v>
      </c>
      <c r="B36" s="53">
        <f t="shared" ref="B36:G36" si="0">SUM(B8:B35)</f>
        <v>1</v>
      </c>
      <c r="C36" s="53">
        <f t="shared" si="0"/>
        <v>14</v>
      </c>
      <c r="D36" s="53">
        <f t="shared" ref="D36:F36" si="1">SUM(D8:D35)</f>
        <v>24</v>
      </c>
      <c r="E36" s="53">
        <f t="shared" si="1"/>
        <v>22</v>
      </c>
      <c r="F36" s="53">
        <f t="shared" si="1"/>
        <v>27</v>
      </c>
      <c r="G36" s="54">
        <f t="shared" si="0"/>
        <v>25</v>
      </c>
    </row>
    <row r="37" spans="1:9" ht="13.5" thickTop="1" x14ac:dyDescent="0.2">
      <c r="B37" s="1"/>
      <c r="C37" s="1"/>
      <c r="D37" s="1"/>
      <c r="E37" s="1"/>
      <c r="F37" s="1"/>
      <c r="G37" s="1"/>
    </row>
    <row r="38" spans="1:9" x14ac:dyDescent="0.2">
      <c r="A38" s="48" t="s">
        <v>74</v>
      </c>
    </row>
  </sheetData>
  <sortState ref="A34:G35">
    <sortCondition ref="A34:A35"/>
  </sortState>
  <mergeCells count="3"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3" sqref="B3:E3"/>
    </sheetView>
  </sheetViews>
  <sheetFormatPr defaultRowHeight="12.75" x14ac:dyDescent="0.2"/>
  <cols>
    <col min="1" max="1" width="2.7109375" customWidth="1"/>
    <col min="2" max="2" width="15.28515625" customWidth="1"/>
    <col min="3" max="3" width="15.85546875" customWidth="1"/>
    <col min="4" max="4" width="15.7109375" customWidth="1"/>
    <col min="6" max="6" width="2.7109375" customWidth="1"/>
  </cols>
  <sheetData>
    <row r="1" spans="1:6" ht="13.5" thickBot="1" x14ac:dyDescent="0.25"/>
    <row r="2" spans="1:6" ht="16.5" thickTop="1" x14ac:dyDescent="0.25">
      <c r="A2" s="77"/>
      <c r="B2" s="100" t="s">
        <v>48</v>
      </c>
      <c r="C2" s="100"/>
      <c r="D2" s="100"/>
      <c r="E2" s="100"/>
      <c r="F2" s="78"/>
    </row>
    <row r="3" spans="1:6" ht="15.75" x14ac:dyDescent="0.25">
      <c r="A3" s="79"/>
      <c r="B3" s="92" t="s">
        <v>104</v>
      </c>
      <c r="C3" s="92"/>
      <c r="D3" s="92"/>
      <c r="E3" s="92"/>
      <c r="F3" s="80"/>
    </row>
    <row r="4" spans="1:6" ht="15" x14ac:dyDescent="0.25">
      <c r="A4" s="79"/>
      <c r="B4" s="94" t="s">
        <v>105</v>
      </c>
      <c r="C4" s="94"/>
      <c r="D4" s="94"/>
      <c r="E4" s="94"/>
      <c r="F4" s="80"/>
    </row>
    <row r="5" spans="1:6" x14ac:dyDescent="0.2">
      <c r="A5" s="79"/>
      <c r="C5" s="1"/>
      <c r="D5" s="1"/>
      <c r="F5" s="80"/>
    </row>
    <row r="6" spans="1:6" x14ac:dyDescent="0.2">
      <c r="A6" s="79"/>
      <c r="C6" s="101" t="s">
        <v>93</v>
      </c>
      <c r="D6" s="101" t="s">
        <v>50</v>
      </c>
      <c r="F6" s="80"/>
    </row>
    <row r="7" spans="1:6" x14ac:dyDescent="0.2">
      <c r="A7" s="79"/>
      <c r="B7" t="s">
        <v>94</v>
      </c>
      <c r="C7" s="101"/>
      <c r="D7" s="101"/>
      <c r="F7" s="80"/>
    </row>
    <row r="8" spans="1:6" x14ac:dyDescent="0.2">
      <c r="A8" s="79"/>
      <c r="B8" t="s">
        <v>77</v>
      </c>
      <c r="C8" s="63">
        <v>1</v>
      </c>
      <c r="D8" s="81">
        <v>15</v>
      </c>
      <c r="F8" s="80"/>
    </row>
    <row r="9" spans="1:6" x14ac:dyDescent="0.2">
      <c r="A9" s="79"/>
      <c r="B9" t="s">
        <v>79</v>
      </c>
      <c r="C9" s="62">
        <v>14</v>
      </c>
      <c r="D9" s="82">
        <v>211</v>
      </c>
      <c r="F9" s="80"/>
    </row>
    <row r="10" spans="1:6" x14ac:dyDescent="0.2">
      <c r="A10" s="79"/>
      <c r="B10" s="37" t="s">
        <v>80</v>
      </c>
      <c r="C10" s="62">
        <v>24</v>
      </c>
      <c r="D10" s="82">
        <v>352</v>
      </c>
      <c r="F10" s="80"/>
    </row>
    <row r="11" spans="1:6" x14ac:dyDescent="0.2">
      <c r="A11" s="79"/>
      <c r="B11" s="37" t="s">
        <v>87</v>
      </c>
      <c r="C11" s="62">
        <v>22</v>
      </c>
      <c r="D11" s="82">
        <v>329</v>
      </c>
      <c r="F11" s="80"/>
    </row>
    <row r="12" spans="1:6" x14ac:dyDescent="0.2">
      <c r="A12" s="79"/>
      <c r="B12" s="37" t="s">
        <v>98</v>
      </c>
      <c r="C12" s="62">
        <v>27</v>
      </c>
      <c r="D12" s="82">
        <v>372</v>
      </c>
      <c r="F12" s="80"/>
    </row>
    <row r="13" spans="1:6" x14ac:dyDescent="0.2">
      <c r="A13" s="79"/>
      <c r="B13" s="37" t="s">
        <v>101</v>
      </c>
      <c r="C13" s="62">
        <v>25</v>
      </c>
      <c r="D13" s="82">
        <v>341</v>
      </c>
      <c r="F13" s="80"/>
    </row>
    <row r="14" spans="1:6" x14ac:dyDescent="0.2">
      <c r="A14" s="79"/>
      <c r="F14" s="80"/>
    </row>
    <row r="15" spans="1:6" x14ac:dyDescent="0.2">
      <c r="A15" s="79"/>
      <c r="B15" t="s">
        <v>95</v>
      </c>
      <c r="F15" s="80"/>
    </row>
    <row r="16" spans="1:6" x14ac:dyDescent="0.2">
      <c r="A16" s="79"/>
      <c r="B16" t="s">
        <v>96</v>
      </c>
      <c r="F16" s="80"/>
    </row>
    <row r="17" spans="1:6" x14ac:dyDescent="0.2">
      <c r="A17" s="79"/>
      <c r="B17" t="s">
        <v>97</v>
      </c>
      <c r="F17" s="80"/>
    </row>
    <row r="18" spans="1:6" ht="13.5" thickBot="1" x14ac:dyDescent="0.25">
      <c r="A18" s="83"/>
      <c r="B18" s="84"/>
      <c r="C18" s="84"/>
      <c r="D18" s="84"/>
      <c r="E18" s="84"/>
      <c r="F18" s="85"/>
    </row>
    <row r="19" spans="1:6" ht="13.5" thickTop="1" x14ac:dyDescent="0.2"/>
  </sheetData>
  <mergeCells count="5">
    <mergeCell ref="B2:E2"/>
    <mergeCell ref="B3:E3"/>
    <mergeCell ref="B4:E4"/>
    <mergeCell ref="C6:C7"/>
    <mergeCell ref="D6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ART B.A</vt:lpstr>
      <vt:lpstr>Summary Music Minor</vt:lpstr>
      <vt:lpstr>Majors of Music Minors</vt:lpstr>
      <vt:lpstr>CrHrs Music Minors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ois</dc:creator>
  <cp:lastModifiedBy>Dorman, Laura Gransky</cp:lastModifiedBy>
  <cp:lastPrinted>2022-11-17T16:58:09Z</cp:lastPrinted>
  <dcterms:created xsi:type="dcterms:W3CDTF">2006-03-27T20:16:32Z</dcterms:created>
  <dcterms:modified xsi:type="dcterms:W3CDTF">2022-11-18T14:54:27Z</dcterms:modified>
</cp:coreProperties>
</file>