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R Web Data Book\Students\"/>
    </mc:Choice>
  </mc:AlternateContent>
  <bookViews>
    <workbookView xWindow="360" yWindow="45" windowWidth="9435" windowHeight="8445"/>
  </bookViews>
  <sheets>
    <sheet name="Sheet1" sheetId="1" r:id="rId1"/>
  </sheets>
  <definedNames>
    <definedName name="_xlnm.Print_Area" localSheetId="0">Sheet1!$A$1:$K$61</definedName>
  </definedNames>
  <calcPr calcId="162913"/>
</workbook>
</file>

<file path=xl/calcChain.xml><?xml version="1.0" encoding="utf-8"?>
<calcChain xmlns="http://schemas.openxmlformats.org/spreadsheetml/2006/main">
  <c r="K58" i="1" l="1"/>
  <c r="F57" i="1"/>
  <c r="K56" i="1" l="1"/>
  <c r="F56" i="1"/>
  <c r="F58" i="1" l="1"/>
  <c r="K55" i="1" l="1"/>
  <c r="F55" i="1"/>
  <c r="K54" i="1" l="1"/>
  <c r="F54" i="1"/>
  <c r="K53" i="1" l="1"/>
  <c r="F53" i="1"/>
  <c r="K52" i="1" l="1"/>
  <c r="F52" i="1"/>
  <c r="K51" i="1" l="1"/>
  <c r="F51" i="1"/>
  <c r="K50" i="1" l="1"/>
  <c r="F50" i="1"/>
  <c r="K49" i="1" l="1"/>
  <c r="F49" i="1"/>
  <c r="K48" i="1" l="1"/>
  <c r="F48" i="1"/>
  <c r="K47" i="1"/>
  <c r="K46" i="1" l="1"/>
  <c r="F46" i="1"/>
  <c r="K45" i="1"/>
  <c r="F45" i="1"/>
  <c r="K44" i="1"/>
  <c r="F44" i="1"/>
  <c r="K42" i="1"/>
  <c r="F42" i="1"/>
  <c r="K34" i="1"/>
  <c r="F34" i="1"/>
  <c r="F36" i="1"/>
  <c r="K36" i="1"/>
  <c r="K35" i="1"/>
  <c r="F35" i="1"/>
  <c r="K33" i="1"/>
  <c r="F33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8" i="1"/>
  <c r="K29" i="1"/>
  <c r="K30" i="1"/>
  <c r="K31" i="1"/>
  <c r="K32" i="1"/>
  <c r="K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6" i="1"/>
  <c r="K37" i="1"/>
  <c r="K38" i="1"/>
  <c r="K40" i="1"/>
  <c r="K41" i="1"/>
  <c r="K43" i="1"/>
  <c r="F37" i="1"/>
  <c r="F38" i="1"/>
  <c r="F39" i="1"/>
  <c r="F40" i="1"/>
  <c r="F41" i="1"/>
  <c r="F43" i="1"/>
</calcChain>
</file>

<file path=xl/sharedStrings.xml><?xml version="1.0" encoding="utf-8"?>
<sst xmlns="http://schemas.openxmlformats.org/spreadsheetml/2006/main" count="189" uniqueCount="68">
  <si>
    <t>FTE</t>
  </si>
  <si>
    <t>Fall 1997</t>
  </si>
  <si>
    <t>Fall 1998</t>
  </si>
  <si>
    <t>Fall 1999</t>
  </si>
  <si>
    <t>Fall 2000</t>
  </si>
  <si>
    <t>Fall 2001</t>
  </si>
  <si>
    <t>Fall 2002</t>
  </si>
  <si>
    <t>Fall 2003</t>
  </si>
  <si>
    <t>Fall 2004</t>
  </si>
  <si>
    <t>Fall 2005</t>
  </si>
  <si>
    <t>Fall 2006</t>
  </si>
  <si>
    <t>Freshmen</t>
  </si>
  <si>
    <t>GR1</t>
  </si>
  <si>
    <t>GR2</t>
  </si>
  <si>
    <t>TOTAL</t>
  </si>
  <si>
    <t>Fall 1970</t>
  </si>
  <si>
    <t>Fall 1971</t>
  </si>
  <si>
    <t>Fall 1972</t>
  </si>
  <si>
    <t>Fall 1973</t>
  </si>
  <si>
    <t>Fall 1974</t>
  </si>
  <si>
    <t>Fall 1975</t>
  </si>
  <si>
    <t>Fall 1976</t>
  </si>
  <si>
    <t>Fall 1977</t>
  </si>
  <si>
    <t>Fall 1978</t>
  </si>
  <si>
    <t>Fall 1979</t>
  </si>
  <si>
    <t>Fall 1980</t>
  </si>
  <si>
    <t>Fall 1981</t>
  </si>
  <si>
    <t>Fall 1982</t>
  </si>
  <si>
    <t>Fall 1983</t>
  </si>
  <si>
    <t>Fall 1984</t>
  </si>
  <si>
    <t>Fall 1985</t>
  </si>
  <si>
    <t>Fall 1986</t>
  </si>
  <si>
    <t>Fall 1987</t>
  </si>
  <si>
    <t>Fall 1988</t>
  </si>
  <si>
    <t>Fall 1989</t>
  </si>
  <si>
    <t>Fall 1990</t>
  </si>
  <si>
    <t>Fall 1991</t>
  </si>
  <si>
    <t>Fall 1992</t>
  </si>
  <si>
    <t>Fall 1993</t>
  </si>
  <si>
    <t>Fall 1994</t>
  </si>
  <si>
    <t>Fall 1995</t>
  </si>
  <si>
    <t>Fall 1996</t>
  </si>
  <si>
    <t>Headcount</t>
  </si>
  <si>
    <t>UG</t>
  </si>
  <si>
    <t>Fall Census Total Headcount and FTE, by Level</t>
  </si>
  <si>
    <t>--</t>
  </si>
  <si>
    <t xml:space="preserve"> </t>
  </si>
  <si>
    <t>Fall 2007</t>
  </si>
  <si>
    <t>NOTE: Freshmen students are identified based on the federal definition of a first-time freshmen.</t>
  </si>
  <si>
    <t>Fall 2008</t>
  </si>
  <si>
    <t>Fall 2009</t>
  </si>
  <si>
    <t>Fall 2010</t>
  </si>
  <si>
    <t>Note: When applicable, Global Campus students were not included in these counts.</t>
  </si>
  <si>
    <t>Fall 2011</t>
  </si>
  <si>
    <t>Fall 2012</t>
  </si>
  <si>
    <t>Sources: Years 1970-1989: Sangamon State University Statistical Abstract.  Years 1990-onward: Frozen 10th Day Census files.</t>
  </si>
  <si>
    <t>Fall 2013</t>
  </si>
  <si>
    <t>Fall 2014</t>
  </si>
  <si>
    <t>University of Illinois Springfield</t>
  </si>
  <si>
    <t>Fall 2015</t>
  </si>
  <si>
    <t>Fall 2016</t>
  </si>
  <si>
    <t>Fall 2017</t>
  </si>
  <si>
    <t>Fall 2018</t>
  </si>
  <si>
    <t>Fall 2019</t>
  </si>
  <si>
    <t>Fall 2020</t>
  </si>
  <si>
    <t>Fall 2021</t>
  </si>
  <si>
    <t>Fall 2022</t>
  </si>
  <si>
    <t>Other 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</si>
</sst>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0"/>
      <name val="Arial"/>
    </font>
    <font>
      <b/>
      <sz val="12"/>
      <name val="Arial"/>
      <family val="2"/>
    </font>
    <font>
      <sz val="11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3" fontId="2" fillId="0" borderId="12" xfId="0" quotePrefix="1" applyNumberFormat="1" applyFont="1" applyBorder="1" applyAlignment="1">
      <alignment horizontal="center"/>
    </xf>
    <xf numFmtId="164" fontId="2" fillId="0" borderId="13" xfId="0" quotePrefix="1" applyNumberFormat="1" applyFont="1" applyBorder="1" applyAlignment="1">
      <alignment horizontal="center"/>
    </xf>
    <xf numFmtId="3" fontId="2" fillId="0" borderId="14" xfId="0" quotePrefix="1" applyNumberFormat="1" applyFont="1" applyBorder="1" applyAlignment="1">
      <alignment horizontal="center"/>
    </xf>
    <xf numFmtId="3" fontId="2" fillId="0" borderId="15" xfId="0" quotePrefix="1" applyNumberFormat="1" applyFont="1" applyBorder="1" applyAlignment="1">
      <alignment horizontal="center"/>
    </xf>
    <xf numFmtId="164" fontId="2" fillId="0" borderId="16" xfId="0" quotePrefix="1" applyNumberFormat="1" applyFont="1" applyBorder="1" applyAlignment="1">
      <alignment horizontal="center"/>
    </xf>
    <xf numFmtId="3" fontId="2" fillId="0" borderId="13" xfId="0" applyNumberFormat="1" applyFont="1" applyBorder="1" applyAlignment="1">
      <alignment horizontal="right" indent="1"/>
    </xf>
    <xf numFmtId="3" fontId="2" fillId="0" borderId="17" xfId="0" applyNumberFormat="1" applyFont="1" applyBorder="1" applyAlignment="1">
      <alignment horizontal="right" indent="1"/>
    </xf>
    <xf numFmtId="3" fontId="2" fillId="0" borderId="16" xfId="0" applyNumberFormat="1" applyFont="1" applyBorder="1" applyAlignment="1">
      <alignment horizontal="right" indent="1"/>
    </xf>
    <xf numFmtId="3" fontId="2" fillId="0" borderId="18" xfId="0" applyNumberFormat="1" applyFont="1" applyBorder="1" applyAlignment="1">
      <alignment horizontal="right" indent="1"/>
    </xf>
    <xf numFmtId="3" fontId="2" fillId="0" borderId="19" xfId="0" applyNumberFormat="1" applyFont="1" applyBorder="1" applyAlignment="1">
      <alignment horizontal="right" indent="1"/>
    </xf>
    <xf numFmtId="3" fontId="2" fillId="0" borderId="14" xfId="0" applyNumberFormat="1" applyFont="1" applyBorder="1" applyAlignment="1">
      <alignment horizontal="right" indent="1"/>
    </xf>
    <xf numFmtId="3" fontId="2" fillId="0" borderId="15" xfId="0" quotePrefix="1" applyNumberFormat="1" applyFont="1" applyBorder="1" applyAlignment="1">
      <alignment horizontal="right" indent="1"/>
    </xf>
    <xf numFmtId="0" fontId="2" fillId="2" borderId="21" xfId="0" applyFont="1" applyFill="1" applyBorder="1" applyAlignment="1">
      <alignment horizontal="center"/>
    </xf>
    <xf numFmtId="3" fontId="2" fillId="0" borderId="22" xfId="0" applyNumberFormat="1" applyFont="1" applyBorder="1" applyAlignment="1">
      <alignment horizontal="right" indent="1"/>
    </xf>
    <xf numFmtId="3" fontId="2" fillId="0" borderId="23" xfId="0" applyNumberFormat="1" applyFont="1" applyBorder="1" applyAlignment="1">
      <alignment horizontal="right" indent="1"/>
    </xf>
    <xf numFmtId="3" fontId="2" fillId="0" borderId="24" xfId="0" applyNumberFormat="1" applyFont="1" applyBorder="1" applyAlignment="1">
      <alignment horizontal="right" indent="1"/>
    </xf>
    <xf numFmtId="3" fontId="2" fillId="0" borderId="25" xfId="0" applyNumberFormat="1" applyFont="1" applyBorder="1" applyAlignment="1">
      <alignment horizontal="right" indent="1"/>
    </xf>
    <xf numFmtId="0" fontId="7" fillId="2" borderId="3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3" fontId="2" fillId="0" borderId="28" xfId="0" applyNumberFormat="1" applyFont="1" applyBorder="1" applyAlignment="1">
      <alignment horizontal="right" indent="1"/>
    </xf>
    <xf numFmtId="3" fontId="2" fillId="0" borderId="29" xfId="0" applyNumberFormat="1" applyFont="1" applyBorder="1" applyAlignment="1">
      <alignment horizontal="right" indent="1"/>
    </xf>
    <xf numFmtId="3" fontId="2" fillId="0" borderId="30" xfId="0" applyNumberFormat="1" applyFont="1" applyBorder="1" applyAlignment="1">
      <alignment horizontal="right" indent="1"/>
    </xf>
    <xf numFmtId="3" fontId="2" fillId="0" borderId="31" xfId="0" applyNumberFormat="1" applyFont="1" applyBorder="1" applyAlignment="1">
      <alignment horizontal="right" indent="1"/>
    </xf>
    <xf numFmtId="4" fontId="2" fillId="0" borderId="16" xfId="0" applyNumberFormat="1" applyFont="1" applyBorder="1" applyAlignment="1">
      <alignment horizontal="right" indent="1"/>
    </xf>
    <xf numFmtId="4" fontId="2" fillId="0" borderId="23" xfId="0" applyNumberFormat="1" applyFont="1" applyBorder="1" applyAlignment="1">
      <alignment horizontal="right" indent="1"/>
    </xf>
    <xf numFmtId="4" fontId="2" fillId="0" borderId="29" xfId="0" applyNumberFormat="1" applyFont="1" applyBorder="1" applyAlignment="1">
      <alignment horizontal="right" indent="1"/>
    </xf>
    <xf numFmtId="0" fontId="2" fillId="2" borderId="27" xfId="0" applyFont="1" applyFill="1" applyBorder="1" applyAlignment="1">
      <alignment horizontal="center"/>
    </xf>
    <xf numFmtId="0" fontId="2" fillId="2" borderId="38" xfId="0" applyFont="1" applyFill="1" applyBorder="1" applyAlignment="1">
      <alignment horizontal="center"/>
    </xf>
    <xf numFmtId="3" fontId="2" fillId="0" borderId="39" xfId="0" applyNumberFormat="1" applyFont="1" applyBorder="1" applyAlignment="1">
      <alignment horizontal="right" indent="1"/>
    </xf>
    <xf numFmtId="3" fontId="2" fillId="0" borderId="40" xfId="0" applyNumberFormat="1" applyFont="1" applyBorder="1" applyAlignment="1">
      <alignment horizontal="right" indent="1"/>
    </xf>
    <xf numFmtId="3" fontId="2" fillId="0" borderId="41" xfId="0" applyNumberFormat="1" applyFont="1" applyBorder="1" applyAlignment="1">
      <alignment horizontal="right" indent="1"/>
    </xf>
    <xf numFmtId="3" fontId="2" fillId="0" borderId="42" xfId="0" applyNumberFormat="1" applyFont="1" applyBorder="1" applyAlignment="1">
      <alignment horizontal="right" indent="1"/>
    </xf>
    <xf numFmtId="4" fontId="2" fillId="0" borderId="40" xfId="0" applyNumberFormat="1" applyFont="1" applyBorder="1" applyAlignment="1">
      <alignment horizontal="right" indent="1"/>
    </xf>
    <xf numFmtId="4" fontId="0" fillId="0" borderId="0" xfId="0" applyNumberFormat="1"/>
    <xf numFmtId="4" fontId="6" fillId="2" borderId="5" xfId="0" applyNumberFormat="1" applyFont="1" applyFill="1" applyBorder="1" applyAlignment="1">
      <alignment horizontal="center"/>
    </xf>
    <xf numFmtId="4" fontId="5" fillId="2" borderId="9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1" fillId="2" borderId="33" xfId="0" applyFont="1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3" fillId="0" borderId="34" xfId="0" applyFont="1" applyBorder="1" applyAlignment="1">
      <alignment horizontal="left" wrapText="1"/>
    </xf>
    <xf numFmtId="0" fontId="3" fillId="0" borderId="34" xfId="0" applyFont="1" applyBorder="1" applyAlignment="1"/>
    <xf numFmtId="0" fontId="1" fillId="2" borderId="36" xfId="0" applyFont="1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164" fontId="2" fillId="0" borderId="17" xfId="0" applyNumberFormat="1" applyFont="1" applyBorder="1" applyAlignment="1">
      <alignment horizontal="right" indent="1"/>
    </xf>
    <xf numFmtId="164" fontId="2" fillId="0" borderId="12" xfId="0" quotePrefix="1" applyNumberFormat="1" applyFont="1" applyBorder="1" applyAlignment="1">
      <alignment horizontal="center"/>
    </xf>
    <xf numFmtId="164" fontId="2" fillId="0" borderId="20" xfId="0" applyNumberFormat="1" applyFont="1" applyBorder="1" applyAlignment="1">
      <alignment horizontal="right" indent="1"/>
    </xf>
    <xf numFmtId="164" fontId="2" fillId="0" borderId="18" xfId="0" applyNumberFormat="1" applyFont="1" applyBorder="1" applyAlignment="1">
      <alignment horizontal="right" indent="1"/>
    </xf>
    <xf numFmtId="164" fontId="2" fillId="0" borderId="14" xfId="0" quotePrefix="1" applyNumberFormat="1" applyFont="1" applyBorder="1" applyAlignment="1">
      <alignment horizontal="center"/>
    </xf>
    <xf numFmtId="164" fontId="2" fillId="0" borderId="15" xfId="0" quotePrefix="1" applyNumberFormat="1" applyFont="1" applyBorder="1" applyAlignment="1">
      <alignment horizontal="right" indent="1"/>
    </xf>
    <xf numFmtId="164" fontId="2" fillId="0" borderId="24" xfId="0" applyNumberFormat="1" applyFont="1" applyBorder="1" applyAlignment="1">
      <alignment horizontal="right" indent="1"/>
    </xf>
    <xf numFmtId="164" fontId="2" fillId="0" borderId="26" xfId="0" applyNumberFormat="1" applyFont="1" applyBorder="1" applyAlignment="1">
      <alignment horizontal="right" indent="1"/>
    </xf>
    <xf numFmtId="164" fontId="2" fillId="0" borderId="30" xfId="0" applyNumberFormat="1" applyFont="1" applyBorder="1" applyAlignment="1">
      <alignment horizontal="right" indent="1"/>
    </xf>
    <xf numFmtId="164" fontId="2" fillId="0" borderId="32" xfId="0" applyNumberFormat="1" applyFont="1" applyBorder="1" applyAlignment="1">
      <alignment horizontal="right" indent="1"/>
    </xf>
    <xf numFmtId="164" fontId="2" fillId="0" borderId="41" xfId="0" applyNumberFormat="1" applyFont="1" applyBorder="1" applyAlignment="1">
      <alignment horizontal="right" indent="1"/>
    </xf>
    <xf numFmtId="164" fontId="2" fillId="0" borderId="43" xfId="0" applyNumberFormat="1" applyFont="1" applyBorder="1" applyAlignment="1">
      <alignment horizontal="right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6"/>
  <sheetViews>
    <sheetView tabSelected="1" topLeftCell="A37" zoomScaleNormal="100" workbookViewId="0">
      <selection activeCell="S52" sqref="S52"/>
    </sheetView>
  </sheetViews>
  <sheetFormatPr defaultRowHeight="12.75" x14ac:dyDescent="0.2"/>
  <cols>
    <col min="1" max="1" width="14" style="1" customWidth="1"/>
    <col min="2" max="3" width="9.7109375" style="1" customWidth="1"/>
    <col min="4" max="8" width="9.7109375" customWidth="1"/>
    <col min="9" max="9" width="11.85546875" style="45" customWidth="1"/>
    <col min="10" max="10" width="9.7109375" style="45" customWidth="1"/>
    <col min="11" max="11" width="12.140625" style="45" customWidth="1"/>
  </cols>
  <sheetData>
    <row r="1" spans="1:11" ht="15.75" x14ac:dyDescent="0.25">
      <c r="A1" s="48" t="s">
        <v>58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1" ht="15.75" x14ac:dyDescent="0.25">
      <c r="A2" s="48" t="s">
        <v>44</v>
      </c>
      <c r="B2" s="49"/>
      <c r="C2" s="49"/>
      <c r="D2" s="49"/>
      <c r="E2" s="49"/>
      <c r="F2" s="49"/>
      <c r="G2" s="49"/>
      <c r="H2" s="49"/>
      <c r="I2" s="49"/>
      <c r="J2" s="49"/>
      <c r="K2" s="49"/>
    </row>
    <row r="3" spans="1:11" ht="13.5" thickBot="1" x14ac:dyDescent="0.25"/>
    <row r="4" spans="1:11" ht="15" customHeight="1" thickTop="1" x14ac:dyDescent="0.25">
      <c r="A4" s="2"/>
      <c r="B4" s="50" t="s">
        <v>42</v>
      </c>
      <c r="C4" s="51"/>
      <c r="D4" s="51"/>
      <c r="E4" s="51"/>
      <c r="F4" s="52"/>
      <c r="G4" s="57" t="s">
        <v>0</v>
      </c>
      <c r="H4" s="58"/>
      <c r="I4" s="58"/>
      <c r="J4" s="58"/>
      <c r="K4" s="59"/>
    </row>
    <row r="5" spans="1:11" ht="15" customHeight="1" x14ac:dyDescent="0.25">
      <c r="A5" s="5"/>
      <c r="B5" s="9" t="s">
        <v>11</v>
      </c>
      <c r="C5" s="8" t="s">
        <v>43</v>
      </c>
      <c r="D5" s="7" t="s">
        <v>12</v>
      </c>
      <c r="E5" s="7" t="s">
        <v>13</v>
      </c>
      <c r="F5" s="11" t="s">
        <v>14</v>
      </c>
      <c r="G5" s="10" t="s">
        <v>11</v>
      </c>
      <c r="H5" s="6" t="s">
        <v>67</v>
      </c>
      <c r="I5" s="46" t="s">
        <v>12</v>
      </c>
      <c r="J5" s="46" t="s">
        <v>13</v>
      </c>
      <c r="K5" s="47" t="s">
        <v>14</v>
      </c>
    </row>
    <row r="6" spans="1:11" ht="15" customHeight="1" x14ac:dyDescent="0.2">
      <c r="A6" s="3" t="s">
        <v>15</v>
      </c>
      <c r="B6" s="12" t="s">
        <v>45</v>
      </c>
      <c r="C6" s="17">
        <v>464</v>
      </c>
      <c r="D6" s="18">
        <v>347</v>
      </c>
      <c r="E6" s="12" t="s">
        <v>45</v>
      </c>
      <c r="F6" s="21">
        <f>C6+D6</f>
        <v>811</v>
      </c>
      <c r="G6" s="13" t="s">
        <v>45</v>
      </c>
      <c r="H6" s="18">
        <v>405</v>
      </c>
      <c r="I6" s="60">
        <v>199</v>
      </c>
      <c r="J6" s="61" t="s">
        <v>45</v>
      </c>
      <c r="K6" s="62">
        <f>H6+I6</f>
        <v>604</v>
      </c>
    </row>
    <row r="7" spans="1:11" ht="15" customHeight="1" x14ac:dyDescent="0.2">
      <c r="A7" s="4" t="s">
        <v>16</v>
      </c>
      <c r="B7" s="14" t="s">
        <v>45</v>
      </c>
      <c r="C7" s="19">
        <v>948</v>
      </c>
      <c r="D7" s="20">
        <v>621</v>
      </c>
      <c r="E7" s="14" t="s">
        <v>45</v>
      </c>
      <c r="F7" s="21">
        <f t="shared" ref="F7:F33" si="0">C7+D7</f>
        <v>1569</v>
      </c>
      <c r="G7" s="16" t="s">
        <v>45</v>
      </c>
      <c r="H7" s="20">
        <v>864</v>
      </c>
      <c r="I7" s="63">
        <v>410</v>
      </c>
      <c r="J7" s="64" t="s">
        <v>45</v>
      </c>
      <c r="K7" s="62">
        <f t="shared" ref="K7:K33" si="1">H7+I7</f>
        <v>1274</v>
      </c>
    </row>
    <row r="8" spans="1:11" ht="15" customHeight="1" x14ac:dyDescent="0.2">
      <c r="A8" s="4" t="s">
        <v>17</v>
      </c>
      <c r="B8" s="14" t="s">
        <v>45</v>
      </c>
      <c r="C8" s="19">
        <v>1222</v>
      </c>
      <c r="D8" s="20">
        <v>1105</v>
      </c>
      <c r="E8" s="14" t="s">
        <v>45</v>
      </c>
      <c r="F8" s="21">
        <f t="shared" si="0"/>
        <v>2327</v>
      </c>
      <c r="G8" s="16" t="s">
        <v>45</v>
      </c>
      <c r="H8" s="20">
        <v>1053</v>
      </c>
      <c r="I8" s="63">
        <v>710</v>
      </c>
      <c r="J8" s="64" t="s">
        <v>45</v>
      </c>
      <c r="K8" s="62">
        <f t="shared" si="1"/>
        <v>1763</v>
      </c>
    </row>
    <row r="9" spans="1:11" ht="15" customHeight="1" x14ac:dyDescent="0.2">
      <c r="A9" s="4" t="s">
        <v>18</v>
      </c>
      <c r="B9" s="14" t="s">
        <v>45</v>
      </c>
      <c r="C9" s="19">
        <v>1710</v>
      </c>
      <c r="D9" s="20">
        <v>1150</v>
      </c>
      <c r="E9" s="14" t="s">
        <v>45</v>
      </c>
      <c r="F9" s="21">
        <f t="shared" si="0"/>
        <v>2860</v>
      </c>
      <c r="G9" s="16" t="s">
        <v>45</v>
      </c>
      <c r="H9" s="20">
        <v>1372</v>
      </c>
      <c r="I9" s="63">
        <v>668</v>
      </c>
      <c r="J9" s="64" t="s">
        <v>45</v>
      </c>
      <c r="K9" s="62">
        <f t="shared" si="1"/>
        <v>2040</v>
      </c>
    </row>
    <row r="10" spans="1:11" ht="15" customHeight="1" x14ac:dyDescent="0.2">
      <c r="A10" s="4" t="s">
        <v>19</v>
      </c>
      <c r="B10" s="14" t="s">
        <v>45</v>
      </c>
      <c r="C10" s="19">
        <v>2063</v>
      </c>
      <c r="D10" s="20">
        <v>1324</v>
      </c>
      <c r="E10" s="14" t="s">
        <v>45</v>
      </c>
      <c r="F10" s="21">
        <f t="shared" si="0"/>
        <v>3387</v>
      </c>
      <c r="G10" s="16" t="s">
        <v>45</v>
      </c>
      <c r="H10" s="20">
        <v>1560</v>
      </c>
      <c r="I10" s="63">
        <v>809</v>
      </c>
      <c r="J10" s="64" t="s">
        <v>45</v>
      </c>
      <c r="K10" s="62">
        <f t="shared" si="1"/>
        <v>2369</v>
      </c>
    </row>
    <row r="11" spans="1:11" ht="15" customHeight="1" x14ac:dyDescent="0.2">
      <c r="A11" s="4" t="s">
        <v>20</v>
      </c>
      <c r="B11" s="14" t="s">
        <v>45</v>
      </c>
      <c r="C11" s="19">
        <v>2359</v>
      </c>
      <c r="D11" s="20">
        <v>1618</v>
      </c>
      <c r="E11" s="14" t="s">
        <v>45</v>
      </c>
      <c r="F11" s="21">
        <f t="shared" si="0"/>
        <v>3977</v>
      </c>
      <c r="G11" s="16" t="s">
        <v>45</v>
      </c>
      <c r="H11" s="20">
        <v>1692</v>
      </c>
      <c r="I11" s="63">
        <v>978</v>
      </c>
      <c r="J11" s="64" t="s">
        <v>45</v>
      </c>
      <c r="K11" s="62">
        <f t="shared" si="1"/>
        <v>2670</v>
      </c>
    </row>
    <row r="12" spans="1:11" ht="15" customHeight="1" x14ac:dyDescent="0.2">
      <c r="A12" s="4" t="s">
        <v>21</v>
      </c>
      <c r="B12" s="14" t="s">
        <v>45</v>
      </c>
      <c r="C12" s="19">
        <v>2231</v>
      </c>
      <c r="D12" s="20">
        <v>1561</v>
      </c>
      <c r="E12" s="14" t="s">
        <v>45</v>
      </c>
      <c r="F12" s="21">
        <f t="shared" si="0"/>
        <v>3792</v>
      </c>
      <c r="G12" s="16" t="s">
        <v>45</v>
      </c>
      <c r="H12" s="20">
        <v>1379</v>
      </c>
      <c r="I12" s="63">
        <v>953</v>
      </c>
      <c r="J12" s="64" t="s">
        <v>45</v>
      </c>
      <c r="K12" s="62">
        <f t="shared" si="1"/>
        <v>2332</v>
      </c>
    </row>
    <row r="13" spans="1:11" ht="15" customHeight="1" x14ac:dyDescent="0.2">
      <c r="A13" s="4" t="s">
        <v>22</v>
      </c>
      <c r="B13" s="14" t="s">
        <v>45</v>
      </c>
      <c r="C13" s="19">
        <v>2097</v>
      </c>
      <c r="D13" s="20">
        <v>1515</v>
      </c>
      <c r="E13" s="14" t="s">
        <v>45</v>
      </c>
      <c r="F13" s="21">
        <f t="shared" si="0"/>
        <v>3612</v>
      </c>
      <c r="G13" s="16" t="s">
        <v>45</v>
      </c>
      <c r="H13" s="20">
        <v>1263</v>
      </c>
      <c r="I13" s="63">
        <v>893</v>
      </c>
      <c r="J13" s="64" t="s">
        <v>45</v>
      </c>
      <c r="K13" s="62">
        <f t="shared" si="1"/>
        <v>2156</v>
      </c>
    </row>
    <row r="14" spans="1:11" ht="15" customHeight="1" x14ac:dyDescent="0.2">
      <c r="A14" s="4" t="s">
        <v>23</v>
      </c>
      <c r="B14" s="14" t="s">
        <v>45</v>
      </c>
      <c r="C14" s="19">
        <v>1995</v>
      </c>
      <c r="D14" s="20">
        <v>1474</v>
      </c>
      <c r="E14" s="14" t="s">
        <v>45</v>
      </c>
      <c r="F14" s="21">
        <f t="shared" si="0"/>
        <v>3469</v>
      </c>
      <c r="G14" s="16" t="s">
        <v>45</v>
      </c>
      <c r="H14" s="20">
        <v>1111</v>
      </c>
      <c r="I14" s="63">
        <v>849</v>
      </c>
      <c r="J14" s="64" t="s">
        <v>45</v>
      </c>
      <c r="K14" s="62">
        <f t="shared" si="1"/>
        <v>1960</v>
      </c>
    </row>
    <row r="15" spans="1:11" ht="15" customHeight="1" x14ac:dyDescent="0.2">
      <c r="A15" s="4" t="s">
        <v>24</v>
      </c>
      <c r="B15" s="14" t="s">
        <v>45</v>
      </c>
      <c r="C15" s="19">
        <v>1768</v>
      </c>
      <c r="D15" s="20">
        <v>1750</v>
      </c>
      <c r="E15" s="14" t="s">
        <v>45</v>
      </c>
      <c r="F15" s="21">
        <f t="shared" si="0"/>
        <v>3518</v>
      </c>
      <c r="G15" s="16" t="s">
        <v>45</v>
      </c>
      <c r="H15" s="20">
        <v>1070</v>
      </c>
      <c r="I15" s="63">
        <v>937</v>
      </c>
      <c r="J15" s="64" t="s">
        <v>45</v>
      </c>
      <c r="K15" s="62">
        <f t="shared" si="1"/>
        <v>2007</v>
      </c>
    </row>
    <row r="16" spans="1:11" ht="15" customHeight="1" x14ac:dyDescent="0.2">
      <c r="A16" s="4" t="s">
        <v>25</v>
      </c>
      <c r="B16" s="14" t="s">
        <v>45</v>
      </c>
      <c r="C16" s="19">
        <v>1765</v>
      </c>
      <c r="D16" s="20">
        <v>1918</v>
      </c>
      <c r="E16" s="14" t="s">
        <v>45</v>
      </c>
      <c r="F16" s="21">
        <f t="shared" si="0"/>
        <v>3683</v>
      </c>
      <c r="G16" s="16" t="s">
        <v>45</v>
      </c>
      <c r="H16" s="20">
        <v>1108</v>
      </c>
      <c r="I16" s="63">
        <v>1006</v>
      </c>
      <c r="J16" s="64" t="s">
        <v>45</v>
      </c>
      <c r="K16" s="62">
        <f t="shared" si="1"/>
        <v>2114</v>
      </c>
    </row>
    <row r="17" spans="1:11" ht="15" customHeight="1" x14ac:dyDescent="0.2">
      <c r="A17" s="4" t="s">
        <v>26</v>
      </c>
      <c r="B17" s="14" t="s">
        <v>45</v>
      </c>
      <c r="C17" s="19">
        <v>1804</v>
      </c>
      <c r="D17" s="20">
        <v>1835</v>
      </c>
      <c r="E17" s="14" t="s">
        <v>45</v>
      </c>
      <c r="F17" s="21">
        <f t="shared" si="0"/>
        <v>3639</v>
      </c>
      <c r="G17" s="16" t="s">
        <v>45</v>
      </c>
      <c r="H17" s="20">
        <v>1150</v>
      </c>
      <c r="I17" s="63">
        <v>1011</v>
      </c>
      <c r="J17" s="64" t="s">
        <v>45</v>
      </c>
      <c r="K17" s="62">
        <f t="shared" si="1"/>
        <v>2161</v>
      </c>
    </row>
    <row r="18" spans="1:11" ht="15" customHeight="1" x14ac:dyDescent="0.2">
      <c r="A18" s="4" t="s">
        <v>27</v>
      </c>
      <c r="B18" s="14" t="s">
        <v>45</v>
      </c>
      <c r="C18" s="19">
        <v>1686</v>
      </c>
      <c r="D18" s="20">
        <v>1641</v>
      </c>
      <c r="E18" s="14" t="s">
        <v>45</v>
      </c>
      <c r="F18" s="21">
        <f t="shared" si="0"/>
        <v>3327</v>
      </c>
      <c r="G18" s="16" t="s">
        <v>45</v>
      </c>
      <c r="H18" s="20">
        <v>1086</v>
      </c>
      <c r="I18" s="63">
        <v>931</v>
      </c>
      <c r="J18" s="64" t="s">
        <v>45</v>
      </c>
      <c r="K18" s="62">
        <f t="shared" si="1"/>
        <v>2017</v>
      </c>
    </row>
    <row r="19" spans="1:11" ht="15" customHeight="1" x14ac:dyDescent="0.2">
      <c r="A19" s="4" t="s">
        <v>28</v>
      </c>
      <c r="B19" s="14" t="s">
        <v>45</v>
      </c>
      <c r="C19" s="19">
        <v>1700</v>
      </c>
      <c r="D19" s="20">
        <v>1497</v>
      </c>
      <c r="E19" s="14" t="s">
        <v>45</v>
      </c>
      <c r="F19" s="21">
        <f t="shared" si="0"/>
        <v>3197</v>
      </c>
      <c r="G19" s="16" t="s">
        <v>45</v>
      </c>
      <c r="H19" s="20">
        <v>1089</v>
      </c>
      <c r="I19" s="63">
        <v>847</v>
      </c>
      <c r="J19" s="64" t="s">
        <v>45</v>
      </c>
      <c r="K19" s="62">
        <f t="shared" si="1"/>
        <v>1936</v>
      </c>
    </row>
    <row r="20" spans="1:11" ht="15" customHeight="1" x14ac:dyDescent="0.2">
      <c r="A20" s="4" t="s">
        <v>29</v>
      </c>
      <c r="B20" s="14" t="s">
        <v>45</v>
      </c>
      <c r="C20" s="19">
        <v>1606</v>
      </c>
      <c r="D20" s="20">
        <v>1421</v>
      </c>
      <c r="E20" s="14" t="s">
        <v>45</v>
      </c>
      <c r="F20" s="21">
        <f t="shared" si="0"/>
        <v>3027</v>
      </c>
      <c r="G20" s="16" t="s">
        <v>45</v>
      </c>
      <c r="H20" s="20">
        <v>1021</v>
      </c>
      <c r="I20" s="63">
        <v>814</v>
      </c>
      <c r="J20" s="64" t="s">
        <v>45</v>
      </c>
      <c r="K20" s="62">
        <f t="shared" si="1"/>
        <v>1835</v>
      </c>
    </row>
    <row r="21" spans="1:11" ht="15" customHeight="1" x14ac:dyDescent="0.2">
      <c r="A21" s="4" t="s">
        <v>30</v>
      </c>
      <c r="B21" s="14" t="s">
        <v>45</v>
      </c>
      <c r="C21" s="19">
        <v>1760</v>
      </c>
      <c r="D21" s="20">
        <v>1476</v>
      </c>
      <c r="E21" s="14" t="s">
        <v>45</v>
      </c>
      <c r="F21" s="21">
        <f t="shared" si="0"/>
        <v>3236</v>
      </c>
      <c r="G21" s="16" t="s">
        <v>45</v>
      </c>
      <c r="H21" s="20">
        <v>1095</v>
      </c>
      <c r="I21" s="63">
        <v>794</v>
      </c>
      <c r="J21" s="64" t="s">
        <v>45</v>
      </c>
      <c r="K21" s="62">
        <f t="shared" si="1"/>
        <v>1889</v>
      </c>
    </row>
    <row r="22" spans="1:11" ht="15" customHeight="1" x14ac:dyDescent="0.2">
      <c r="A22" s="4" t="s">
        <v>31</v>
      </c>
      <c r="B22" s="14" t="s">
        <v>45</v>
      </c>
      <c r="C22" s="19">
        <v>1889</v>
      </c>
      <c r="D22" s="20">
        <v>1596</v>
      </c>
      <c r="E22" s="14" t="s">
        <v>45</v>
      </c>
      <c r="F22" s="21">
        <f t="shared" si="0"/>
        <v>3485</v>
      </c>
      <c r="G22" s="16" t="s">
        <v>45</v>
      </c>
      <c r="H22" s="20">
        <v>1157</v>
      </c>
      <c r="I22" s="63">
        <v>889</v>
      </c>
      <c r="J22" s="64" t="s">
        <v>45</v>
      </c>
      <c r="K22" s="62">
        <f t="shared" si="1"/>
        <v>2046</v>
      </c>
    </row>
    <row r="23" spans="1:11" ht="15" customHeight="1" x14ac:dyDescent="0.2">
      <c r="A23" s="4" t="s">
        <v>32</v>
      </c>
      <c r="B23" s="14" t="s">
        <v>45</v>
      </c>
      <c r="C23" s="19">
        <v>2145</v>
      </c>
      <c r="D23" s="20">
        <v>1762</v>
      </c>
      <c r="E23" s="14" t="s">
        <v>45</v>
      </c>
      <c r="F23" s="21">
        <f t="shared" si="0"/>
        <v>3907</v>
      </c>
      <c r="G23" s="16" t="s">
        <v>45</v>
      </c>
      <c r="H23" s="20">
        <v>1278</v>
      </c>
      <c r="I23" s="63">
        <v>946</v>
      </c>
      <c r="J23" s="64" t="s">
        <v>45</v>
      </c>
      <c r="K23" s="62">
        <f t="shared" si="1"/>
        <v>2224</v>
      </c>
    </row>
    <row r="24" spans="1:11" ht="15" customHeight="1" x14ac:dyDescent="0.2">
      <c r="A24" s="4" t="s">
        <v>33</v>
      </c>
      <c r="B24" s="14" t="s">
        <v>45</v>
      </c>
      <c r="C24" s="19">
        <v>2234</v>
      </c>
      <c r="D24" s="20">
        <v>1708</v>
      </c>
      <c r="E24" s="14" t="s">
        <v>45</v>
      </c>
      <c r="F24" s="21">
        <f t="shared" si="0"/>
        <v>3942</v>
      </c>
      <c r="G24" s="16" t="s">
        <v>45</v>
      </c>
      <c r="H24" s="20">
        <v>1332</v>
      </c>
      <c r="I24" s="63">
        <v>923</v>
      </c>
      <c r="J24" s="64" t="s">
        <v>45</v>
      </c>
      <c r="K24" s="62">
        <f t="shared" si="1"/>
        <v>2255</v>
      </c>
    </row>
    <row r="25" spans="1:11" ht="15" customHeight="1" x14ac:dyDescent="0.2">
      <c r="A25" s="4" t="s">
        <v>34</v>
      </c>
      <c r="B25" s="14" t="s">
        <v>45</v>
      </c>
      <c r="C25" s="19">
        <v>2342</v>
      </c>
      <c r="D25" s="20">
        <v>1629</v>
      </c>
      <c r="E25" s="14" t="s">
        <v>45</v>
      </c>
      <c r="F25" s="21">
        <f t="shared" si="0"/>
        <v>3971</v>
      </c>
      <c r="G25" s="16" t="s">
        <v>45</v>
      </c>
      <c r="H25" s="20">
        <v>1451</v>
      </c>
      <c r="I25" s="63">
        <v>851</v>
      </c>
      <c r="J25" s="64" t="s">
        <v>45</v>
      </c>
      <c r="K25" s="62">
        <f t="shared" si="1"/>
        <v>2302</v>
      </c>
    </row>
    <row r="26" spans="1:11" ht="15" customHeight="1" x14ac:dyDescent="0.2">
      <c r="A26" s="4" t="s">
        <v>35</v>
      </c>
      <c r="B26" s="14" t="s">
        <v>45</v>
      </c>
      <c r="C26" s="19">
        <v>2551</v>
      </c>
      <c r="D26" s="20">
        <v>1796</v>
      </c>
      <c r="E26" s="14" t="s">
        <v>45</v>
      </c>
      <c r="F26" s="21">
        <f t="shared" si="0"/>
        <v>4347</v>
      </c>
      <c r="G26" s="14" t="s">
        <v>45</v>
      </c>
      <c r="H26" s="20">
        <v>1579.91</v>
      </c>
      <c r="I26" s="63">
        <v>958.15</v>
      </c>
      <c r="J26" s="64" t="s">
        <v>45</v>
      </c>
      <c r="K26" s="62">
        <f t="shared" si="1"/>
        <v>2538.06</v>
      </c>
    </row>
    <row r="27" spans="1:11" ht="15" customHeight="1" x14ac:dyDescent="0.2">
      <c r="A27" s="4" t="s">
        <v>36</v>
      </c>
      <c r="B27" s="14" t="s">
        <v>45</v>
      </c>
      <c r="C27" s="19">
        <v>2645</v>
      </c>
      <c r="D27" s="20">
        <v>1869</v>
      </c>
      <c r="E27" s="14" t="s">
        <v>45</v>
      </c>
      <c r="F27" s="21">
        <f t="shared" si="0"/>
        <v>4514</v>
      </c>
      <c r="G27" s="14" t="s">
        <v>45</v>
      </c>
      <c r="H27" s="20">
        <v>1694.31</v>
      </c>
      <c r="I27" s="63">
        <v>1027.05</v>
      </c>
      <c r="J27" s="64" t="s">
        <v>45</v>
      </c>
      <c r="K27" s="62">
        <v>2722</v>
      </c>
    </row>
    <row r="28" spans="1:11" ht="15" customHeight="1" x14ac:dyDescent="0.2">
      <c r="A28" s="4" t="s">
        <v>37</v>
      </c>
      <c r="B28" s="14" t="s">
        <v>45</v>
      </c>
      <c r="C28" s="19">
        <v>2740</v>
      </c>
      <c r="D28" s="20">
        <v>1796</v>
      </c>
      <c r="E28" s="14" t="s">
        <v>45</v>
      </c>
      <c r="F28" s="21">
        <f t="shared" si="0"/>
        <v>4536</v>
      </c>
      <c r="G28" s="14" t="s">
        <v>45</v>
      </c>
      <c r="H28" s="20">
        <v>1729.77</v>
      </c>
      <c r="I28" s="63">
        <v>970.13</v>
      </c>
      <c r="J28" s="64" t="s">
        <v>45</v>
      </c>
      <c r="K28" s="62">
        <f t="shared" si="1"/>
        <v>2699.9</v>
      </c>
    </row>
    <row r="29" spans="1:11" ht="15" customHeight="1" x14ac:dyDescent="0.2">
      <c r="A29" s="4" t="s">
        <v>38</v>
      </c>
      <c r="B29" s="14" t="s">
        <v>45</v>
      </c>
      <c r="C29" s="19">
        <v>2608</v>
      </c>
      <c r="D29" s="20">
        <v>1843</v>
      </c>
      <c r="E29" s="14" t="s">
        <v>45</v>
      </c>
      <c r="F29" s="21">
        <f t="shared" si="0"/>
        <v>4451</v>
      </c>
      <c r="G29" s="14" t="s">
        <v>45</v>
      </c>
      <c r="H29" s="20">
        <v>1654.84</v>
      </c>
      <c r="I29" s="63">
        <v>1005.05</v>
      </c>
      <c r="J29" s="64" t="s">
        <v>45</v>
      </c>
      <c r="K29" s="62">
        <f t="shared" si="1"/>
        <v>2659.89</v>
      </c>
    </row>
    <row r="30" spans="1:11" ht="15" customHeight="1" x14ac:dyDescent="0.2">
      <c r="A30" s="4" t="s">
        <v>39</v>
      </c>
      <c r="B30" s="14" t="s">
        <v>45</v>
      </c>
      <c r="C30" s="19">
        <v>2502</v>
      </c>
      <c r="D30" s="20">
        <v>1882</v>
      </c>
      <c r="E30" s="14" t="s">
        <v>45</v>
      </c>
      <c r="F30" s="21">
        <f t="shared" si="0"/>
        <v>4384</v>
      </c>
      <c r="G30" s="14" t="s">
        <v>45</v>
      </c>
      <c r="H30" s="20">
        <v>1537.24</v>
      </c>
      <c r="I30" s="63">
        <v>985.31</v>
      </c>
      <c r="J30" s="64" t="s">
        <v>45</v>
      </c>
      <c r="K30" s="62">
        <f t="shared" si="1"/>
        <v>2522.5500000000002</v>
      </c>
    </row>
    <row r="31" spans="1:11" ht="15" customHeight="1" x14ac:dyDescent="0.2">
      <c r="A31" s="4" t="s">
        <v>40</v>
      </c>
      <c r="B31" s="14" t="s">
        <v>45</v>
      </c>
      <c r="C31" s="19">
        <v>2540</v>
      </c>
      <c r="D31" s="20">
        <v>2162</v>
      </c>
      <c r="E31" s="14" t="s">
        <v>45</v>
      </c>
      <c r="F31" s="21">
        <f t="shared" si="0"/>
        <v>4702</v>
      </c>
      <c r="G31" s="14" t="s">
        <v>45</v>
      </c>
      <c r="H31" s="20">
        <v>1539.74</v>
      </c>
      <c r="I31" s="63">
        <v>1066.82</v>
      </c>
      <c r="J31" s="64" t="s">
        <v>45</v>
      </c>
      <c r="K31" s="62">
        <f t="shared" si="1"/>
        <v>2606.56</v>
      </c>
    </row>
    <row r="32" spans="1:11" ht="15" customHeight="1" x14ac:dyDescent="0.2">
      <c r="A32" s="4" t="s">
        <v>41</v>
      </c>
      <c r="B32" s="14" t="s">
        <v>45</v>
      </c>
      <c r="C32" s="19">
        <v>2478</v>
      </c>
      <c r="D32" s="20">
        <v>2133</v>
      </c>
      <c r="E32" s="14" t="s">
        <v>45</v>
      </c>
      <c r="F32" s="21">
        <f t="shared" si="0"/>
        <v>4611</v>
      </c>
      <c r="G32" s="14" t="s">
        <v>45</v>
      </c>
      <c r="H32" s="20">
        <v>1520.41</v>
      </c>
      <c r="I32" s="63">
        <v>1053.6600000000001</v>
      </c>
      <c r="J32" s="64" t="s">
        <v>45</v>
      </c>
      <c r="K32" s="62">
        <f t="shared" si="1"/>
        <v>2574.0700000000002</v>
      </c>
    </row>
    <row r="33" spans="1:11" ht="15" customHeight="1" x14ac:dyDescent="0.2">
      <c r="A33" s="4" t="s">
        <v>1</v>
      </c>
      <c r="B33" s="15" t="s">
        <v>45</v>
      </c>
      <c r="C33" s="19">
        <v>2411</v>
      </c>
      <c r="D33" s="20">
        <v>2052</v>
      </c>
      <c r="E33" s="14" t="s">
        <v>45</v>
      </c>
      <c r="F33" s="21">
        <f t="shared" si="0"/>
        <v>4463</v>
      </c>
      <c r="G33" s="14" t="s">
        <v>45</v>
      </c>
      <c r="H33" s="20">
        <v>1547.62</v>
      </c>
      <c r="I33" s="63">
        <v>1026.74</v>
      </c>
      <c r="J33" s="64" t="s">
        <v>45</v>
      </c>
      <c r="K33" s="62">
        <f t="shared" si="1"/>
        <v>2574.3599999999997</v>
      </c>
    </row>
    <row r="34" spans="1:11" ht="15" customHeight="1" x14ac:dyDescent="0.2">
      <c r="A34" s="4" t="s">
        <v>2</v>
      </c>
      <c r="B34" s="15" t="s">
        <v>45</v>
      </c>
      <c r="C34" s="19">
        <v>2373</v>
      </c>
      <c r="D34" s="20">
        <v>1938</v>
      </c>
      <c r="E34" s="23">
        <v>23</v>
      </c>
      <c r="F34" s="21">
        <f>C34+D34+E34</f>
        <v>4334</v>
      </c>
      <c r="G34" s="15" t="s">
        <v>45</v>
      </c>
      <c r="H34" s="20">
        <v>1551.39</v>
      </c>
      <c r="I34" s="63">
        <v>952.15</v>
      </c>
      <c r="J34" s="65">
        <v>10</v>
      </c>
      <c r="K34" s="62">
        <f>H34+I34+J34</f>
        <v>2513.54</v>
      </c>
    </row>
    <row r="35" spans="1:11" ht="15" customHeight="1" x14ac:dyDescent="0.2">
      <c r="A35" s="4" t="s">
        <v>3</v>
      </c>
      <c r="B35" s="15" t="s">
        <v>45</v>
      </c>
      <c r="C35" s="19">
        <v>2183</v>
      </c>
      <c r="D35" s="20">
        <v>1876</v>
      </c>
      <c r="E35" s="20">
        <v>20</v>
      </c>
      <c r="F35" s="21">
        <f>C35+D35+E35</f>
        <v>4079</v>
      </c>
      <c r="G35" s="15" t="s">
        <v>45</v>
      </c>
      <c r="H35" s="20">
        <v>1445.28</v>
      </c>
      <c r="I35" s="63">
        <v>901.48</v>
      </c>
      <c r="J35" s="63">
        <v>11</v>
      </c>
      <c r="K35" s="62">
        <f>H35+I35+J35</f>
        <v>2357.7600000000002</v>
      </c>
    </row>
    <row r="36" spans="1:11" ht="15" customHeight="1" x14ac:dyDescent="0.2">
      <c r="A36" s="4" t="s">
        <v>4</v>
      </c>
      <c r="B36" s="15" t="s">
        <v>45</v>
      </c>
      <c r="C36" s="19">
        <v>2118</v>
      </c>
      <c r="D36" s="20">
        <v>1803</v>
      </c>
      <c r="E36" s="20">
        <v>21</v>
      </c>
      <c r="F36" s="21">
        <f>C36+D36+E36</f>
        <v>3942</v>
      </c>
      <c r="G36" s="15" t="s">
        <v>45</v>
      </c>
      <c r="H36" s="20">
        <v>1395.46</v>
      </c>
      <c r="I36" s="63">
        <v>844.99</v>
      </c>
      <c r="J36" s="63">
        <v>10.83</v>
      </c>
      <c r="K36" s="62">
        <f>H36+I36+J36</f>
        <v>2251.2799999999997</v>
      </c>
    </row>
    <row r="37" spans="1:11" ht="15" customHeight="1" x14ac:dyDescent="0.2">
      <c r="A37" s="4" t="s">
        <v>5</v>
      </c>
      <c r="B37" s="22">
        <v>116</v>
      </c>
      <c r="C37" s="19">
        <v>2184</v>
      </c>
      <c r="D37" s="20">
        <v>1966</v>
      </c>
      <c r="E37" s="20">
        <v>22</v>
      </c>
      <c r="F37" s="21">
        <f t="shared" ref="F37:F44" si="2">B37+C37+D37+E37</f>
        <v>4288</v>
      </c>
      <c r="G37" s="19">
        <v>120.9</v>
      </c>
      <c r="H37" s="20">
        <v>1444.1</v>
      </c>
      <c r="I37" s="63">
        <v>994.5</v>
      </c>
      <c r="J37" s="63">
        <v>10.199999999999999</v>
      </c>
      <c r="K37" s="62">
        <f t="shared" ref="K37:K44" si="3">G37+H37+I37+J37</f>
        <v>2569.6999999999998</v>
      </c>
    </row>
    <row r="38" spans="1:11" ht="15" customHeight="1" x14ac:dyDescent="0.2">
      <c r="A38" s="4" t="s">
        <v>6</v>
      </c>
      <c r="B38" s="22">
        <v>97</v>
      </c>
      <c r="C38" s="19">
        <v>2348</v>
      </c>
      <c r="D38" s="20">
        <v>1983</v>
      </c>
      <c r="E38" s="20">
        <v>23</v>
      </c>
      <c r="F38" s="21">
        <f t="shared" si="2"/>
        <v>4451</v>
      </c>
      <c r="G38" s="19">
        <v>135.30000000000001</v>
      </c>
      <c r="H38" s="20">
        <v>1598.7</v>
      </c>
      <c r="I38" s="63">
        <v>1042.4000000000001</v>
      </c>
      <c r="J38" s="63">
        <v>10.8</v>
      </c>
      <c r="K38" s="62">
        <f t="shared" si="3"/>
        <v>2787.2000000000003</v>
      </c>
    </row>
    <row r="39" spans="1:11" ht="15" customHeight="1" x14ac:dyDescent="0.2">
      <c r="A39" s="4" t="s">
        <v>7</v>
      </c>
      <c r="B39" s="22">
        <v>116</v>
      </c>
      <c r="C39" s="19">
        <v>2453</v>
      </c>
      <c r="D39" s="20">
        <v>1987</v>
      </c>
      <c r="E39" s="20">
        <v>18</v>
      </c>
      <c r="F39" s="21">
        <f t="shared" si="2"/>
        <v>4574</v>
      </c>
      <c r="G39" s="19">
        <v>120.1</v>
      </c>
      <c r="H39" s="20">
        <v>1735.7</v>
      </c>
      <c r="I39" s="63">
        <v>1032.3</v>
      </c>
      <c r="J39" s="63">
        <v>8.4</v>
      </c>
      <c r="K39" s="62">
        <v>2896</v>
      </c>
    </row>
    <row r="40" spans="1:11" ht="15" customHeight="1" x14ac:dyDescent="0.2">
      <c r="A40" s="4" t="s">
        <v>8</v>
      </c>
      <c r="B40" s="22">
        <v>90</v>
      </c>
      <c r="C40" s="19">
        <v>2417</v>
      </c>
      <c r="D40" s="20">
        <v>1874</v>
      </c>
      <c r="E40" s="20">
        <v>15</v>
      </c>
      <c r="F40" s="21">
        <f t="shared" si="2"/>
        <v>4396</v>
      </c>
      <c r="G40" s="19">
        <v>92.73</v>
      </c>
      <c r="H40" s="20">
        <v>1726.8</v>
      </c>
      <c r="I40" s="63">
        <v>994.42</v>
      </c>
      <c r="J40" s="63">
        <v>6.42</v>
      </c>
      <c r="K40" s="62">
        <f t="shared" si="3"/>
        <v>2820.37</v>
      </c>
    </row>
    <row r="41" spans="1:11" ht="15" customHeight="1" x14ac:dyDescent="0.2">
      <c r="A41" s="4" t="s">
        <v>9</v>
      </c>
      <c r="B41" s="22">
        <v>138</v>
      </c>
      <c r="C41" s="19">
        <v>2496</v>
      </c>
      <c r="D41" s="20">
        <v>1865</v>
      </c>
      <c r="E41" s="20">
        <v>18</v>
      </c>
      <c r="F41" s="21">
        <f t="shared" si="2"/>
        <v>4517</v>
      </c>
      <c r="G41" s="35">
        <v>141.27000000000001</v>
      </c>
      <c r="H41" s="20">
        <v>1793.33</v>
      </c>
      <c r="I41" s="63">
        <v>1041.75</v>
      </c>
      <c r="J41" s="63">
        <v>8.58</v>
      </c>
      <c r="K41" s="62">
        <f t="shared" si="3"/>
        <v>2984.93</v>
      </c>
    </row>
    <row r="42" spans="1:11" ht="15" customHeight="1" x14ac:dyDescent="0.2">
      <c r="A42" s="24" t="s">
        <v>10</v>
      </c>
      <c r="B42" s="25">
        <v>243</v>
      </c>
      <c r="C42" s="26">
        <v>2515</v>
      </c>
      <c r="D42" s="27">
        <v>1983</v>
      </c>
      <c r="E42" s="27">
        <v>20</v>
      </c>
      <c r="F42" s="28">
        <f>B42+C42+D42+E42</f>
        <v>4761</v>
      </c>
      <c r="G42" s="36">
        <v>237</v>
      </c>
      <c r="H42" s="27">
        <v>1795.73</v>
      </c>
      <c r="I42" s="66">
        <v>1088.75</v>
      </c>
      <c r="J42" s="66">
        <v>7</v>
      </c>
      <c r="K42" s="67">
        <f>G42+H42+I42+J42</f>
        <v>3128.48</v>
      </c>
    </row>
    <row r="43" spans="1:11" ht="15" customHeight="1" x14ac:dyDescent="0.2">
      <c r="A43" s="29" t="s">
        <v>47</v>
      </c>
      <c r="B43" s="22">
        <v>261</v>
      </c>
      <c r="C43" s="19">
        <v>2602</v>
      </c>
      <c r="D43" s="20">
        <v>1981</v>
      </c>
      <c r="E43" s="20">
        <v>11</v>
      </c>
      <c r="F43" s="21">
        <f t="shared" si="2"/>
        <v>4855</v>
      </c>
      <c r="G43" s="35">
        <v>249.07</v>
      </c>
      <c r="H43" s="20">
        <v>1858</v>
      </c>
      <c r="I43" s="63">
        <v>1119.33</v>
      </c>
      <c r="J43" s="63">
        <v>3.42</v>
      </c>
      <c r="K43" s="62">
        <f t="shared" si="3"/>
        <v>3229.82</v>
      </c>
    </row>
    <row r="44" spans="1:11" ht="15" customHeight="1" x14ac:dyDescent="0.2">
      <c r="A44" s="30" t="s">
        <v>49</v>
      </c>
      <c r="B44" s="31">
        <v>309</v>
      </c>
      <c r="C44" s="32">
        <v>2580</v>
      </c>
      <c r="D44" s="33">
        <v>1802</v>
      </c>
      <c r="E44" s="33">
        <v>20</v>
      </c>
      <c r="F44" s="34">
        <f t="shared" si="2"/>
        <v>4711</v>
      </c>
      <c r="G44" s="37">
        <v>302.8</v>
      </c>
      <c r="H44" s="33">
        <v>1888.6</v>
      </c>
      <c r="I44" s="68">
        <v>1026</v>
      </c>
      <c r="J44" s="68">
        <v>7.33</v>
      </c>
      <c r="K44" s="69">
        <f t="shared" si="3"/>
        <v>3224.73</v>
      </c>
    </row>
    <row r="45" spans="1:11" ht="15" customHeight="1" x14ac:dyDescent="0.2">
      <c r="A45" s="29" t="s">
        <v>50</v>
      </c>
      <c r="B45" s="22">
        <v>288</v>
      </c>
      <c r="C45" s="19">
        <v>2739</v>
      </c>
      <c r="D45" s="20">
        <v>1903</v>
      </c>
      <c r="E45" s="20">
        <v>31</v>
      </c>
      <c r="F45" s="21">
        <f>B45+C45+D45+E45</f>
        <v>4961</v>
      </c>
      <c r="G45" s="35">
        <v>284.67</v>
      </c>
      <c r="H45" s="20">
        <v>2065.06</v>
      </c>
      <c r="I45" s="63">
        <v>1086</v>
      </c>
      <c r="J45" s="63">
        <v>13.08</v>
      </c>
      <c r="K45" s="62">
        <f>G45+H45+I45+J45</f>
        <v>3448.81</v>
      </c>
    </row>
    <row r="46" spans="1:11" ht="15" customHeight="1" x14ac:dyDescent="0.2">
      <c r="A46" s="4" t="s">
        <v>51</v>
      </c>
      <c r="B46" s="22">
        <v>294</v>
      </c>
      <c r="C46" s="19">
        <v>2903</v>
      </c>
      <c r="D46" s="20">
        <v>1953</v>
      </c>
      <c r="E46" s="20">
        <v>24</v>
      </c>
      <c r="F46" s="21">
        <f t="shared" ref="F46" si="4">B46+C46+D46+E46</f>
        <v>5174</v>
      </c>
      <c r="G46" s="35">
        <v>291.47000000000003</v>
      </c>
      <c r="H46" s="20">
        <v>2199.8000000000002</v>
      </c>
      <c r="I46" s="63">
        <v>1118.08</v>
      </c>
      <c r="J46" s="63">
        <v>10.67</v>
      </c>
      <c r="K46" s="62">
        <f t="shared" ref="K46:K53" si="5">G46+H46+I46+J46</f>
        <v>3620.0200000000004</v>
      </c>
    </row>
    <row r="47" spans="1:11" ht="15" customHeight="1" x14ac:dyDescent="0.2">
      <c r="A47" s="4" t="s">
        <v>53</v>
      </c>
      <c r="B47" s="22">
        <v>241</v>
      </c>
      <c r="C47" s="19">
        <v>2871</v>
      </c>
      <c r="D47" s="20">
        <v>1998</v>
      </c>
      <c r="E47" s="20">
        <v>27</v>
      </c>
      <c r="F47" s="21">
        <v>5137</v>
      </c>
      <c r="G47" s="35">
        <v>237</v>
      </c>
      <c r="H47" s="20">
        <v>2195</v>
      </c>
      <c r="I47" s="63">
        <v>1156</v>
      </c>
      <c r="J47" s="63">
        <v>12</v>
      </c>
      <c r="K47" s="62">
        <f t="shared" si="5"/>
        <v>3600</v>
      </c>
    </row>
    <row r="48" spans="1:11" ht="15" customHeight="1" x14ac:dyDescent="0.2">
      <c r="A48" s="4" t="s">
        <v>54</v>
      </c>
      <c r="B48" s="22">
        <v>270</v>
      </c>
      <c r="C48" s="19">
        <v>2784</v>
      </c>
      <c r="D48" s="20">
        <v>1971</v>
      </c>
      <c r="E48" s="20">
        <v>23</v>
      </c>
      <c r="F48" s="21">
        <f>SUM(B48:E48)</f>
        <v>5048</v>
      </c>
      <c r="G48" s="35">
        <v>262.8</v>
      </c>
      <c r="H48" s="20">
        <v>2071</v>
      </c>
      <c r="I48" s="63">
        <v>1149</v>
      </c>
      <c r="J48" s="63">
        <v>9</v>
      </c>
      <c r="K48" s="62">
        <f t="shared" si="5"/>
        <v>3491.8</v>
      </c>
    </row>
    <row r="49" spans="1:13" ht="15" customHeight="1" x14ac:dyDescent="0.2">
      <c r="A49" s="4" t="s">
        <v>56</v>
      </c>
      <c r="B49" s="22">
        <v>316</v>
      </c>
      <c r="C49" s="19">
        <v>2723</v>
      </c>
      <c r="D49" s="20">
        <v>2065</v>
      </c>
      <c r="E49" s="20">
        <v>33</v>
      </c>
      <c r="F49" s="21">
        <f t="shared" ref="F49:F53" si="6">B49+C49+D49+E49</f>
        <v>5137</v>
      </c>
      <c r="G49" s="35">
        <v>308.8</v>
      </c>
      <c r="H49" s="20">
        <v>2022</v>
      </c>
      <c r="I49" s="63">
        <v>1233</v>
      </c>
      <c r="J49" s="63">
        <v>13</v>
      </c>
      <c r="K49" s="62">
        <f t="shared" si="5"/>
        <v>3576.8</v>
      </c>
    </row>
    <row r="50" spans="1:13" ht="15" customHeight="1" x14ac:dyDescent="0.2">
      <c r="A50" s="38" t="s">
        <v>57</v>
      </c>
      <c r="B50" s="31">
        <v>305</v>
      </c>
      <c r="C50" s="32">
        <v>2733</v>
      </c>
      <c r="D50" s="33">
        <v>2365</v>
      </c>
      <c r="E50" s="33">
        <v>28</v>
      </c>
      <c r="F50" s="34">
        <f t="shared" si="6"/>
        <v>5431</v>
      </c>
      <c r="G50" s="37">
        <v>291.73</v>
      </c>
      <c r="H50" s="33">
        <v>2020</v>
      </c>
      <c r="I50" s="68">
        <v>1557</v>
      </c>
      <c r="J50" s="68">
        <v>12</v>
      </c>
      <c r="K50" s="69">
        <f t="shared" si="5"/>
        <v>3880.73</v>
      </c>
    </row>
    <row r="51" spans="1:13" ht="15" customHeight="1" x14ac:dyDescent="0.2">
      <c r="A51" s="4" t="s">
        <v>59</v>
      </c>
      <c r="B51" s="22">
        <v>268</v>
      </c>
      <c r="C51" s="19">
        <v>2669</v>
      </c>
      <c r="D51" s="20">
        <v>2438</v>
      </c>
      <c r="E51" s="20">
        <v>27</v>
      </c>
      <c r="F51" s="21">
        <f t="shared" si="6"/>
        <v>5402</v>
      </c>
      <c r="G51" s="35">
        <v>258.60000000000002</v>
      </c>
      <c r="H51" s="20">
        <v>2006</v>
      </c>
      <c r="I51" s="63">
        <v>1643</v>
      </c>
      <c r="J51" s="63">
        <v>13</v>
      </c>
      <c r="K51" s="62">
        <f t="shared" si="5"/>
        <v>3920.6</v>
      </c>
    </row>
    <row r="52" spans="1:13" ht="15" customHeight="1" x14ac:dyDescent="0.2">
      <c r="A52" s="24" t="s">
        <v>60</v>
      </c>
      <c r="B52" s="25">
        <v>300</v>
      </c>
      <c r="C52" s="26">
        <v>2659</v>
      </c>
      <c r="D52" s="27">
        <v>2448</v>
      </c>
      <c r="E52" s="27">
        <v>21</v>
      </c>
      <c r="F52" s="28">
        <f t="shared" si="6"/>
        <v>5428</v>
      </c>
      <c r="G52" s="36">
        <v>287.93</v>
      </c>
      <c r="H52" s="27">
        <v>1999</v>
      </c>
      <c r="I52" s="66">
        <v>1690</v>
      </c>
      <c r="J52" s="66">
        <v>8</v>
      </c>
      <c r="K52" s="67">
        <f t="shared" si="5"/>
        <v>3984.93</v>
      </c>
    </row>
    <row r="53" spans="1:13" ht="15" customHeight="1" x14ac:dyDescent="0.2">
      <c r="A53" s="24" t="s">
        <v>61</v>
      </c>
      <c r="B53" s="25">
        <v>278</v>
      </c>
      <c r="C53" s="26">
        <v>2654</v>
      </c>
      <c r="D53" s="27">
        <v>1992</v>
      </c>
      <c r="E53" s="27">
        <v>32</v>
      </c>
      <c r="F53" s="28">
        <f t="shared" si="6"/>
        <v>4956</v>
      </c>
      <c r="G53" s="36">
        <v>274.2</v>
      </c>
      <c r="H53" s="27">
        <v>2008</v>
      </c>
      <c r="I53" s="66">
        <v>1233</v>
      </c>
      <c r="J53" s="66">
        <v>11</v>
      </c>
      <c r="K53" s="67">
        <f t="shared" si="5"/>
        <v>3526.2</v>
      </c>
    </row>
    <row r="54" spans="1:13" ht="15" customHeight="1" x14ac:dyDescent="0.2">
      <c r="A54" s="24" t="s">
        <v>62</v>
      </c>
      <c r="B54" s="25">
        <v>316</v>
      </c>
      <c r="C54" s="26">
        <v>2498</v>
      </c>
      <c r="D54" s="27">
        <v>1731</v>
      </c>
      <c r="E54" s="27">
        <v>30</v>
      </c>
      <c r="F54" s="28">
        <f t="shared" ref="F54:F58" si="7">B54+C54+D54+E54</f>
        <v>4575</v>
      </c>
      <c r="G54" s="36">
        <v>305.33</v>
      </c>
      <c r="H54" s="27">
        <v>1857</v>
      </c>
      <c r="I54" s="66">
        <v>1040</v>
      </c>
      <c r="J54" s="66">
        <v>9</v>
      </c>
      <c r="K54" s="67">
        <f t="shared" ref="K54:K56" si="8">G54+H54+I54+J54</f>
        <v>3211.33</v>
      </c>
    </row>
    <row r="55" spans="1:13" ht="15" customHeight="1" x14ac:dyDescent="0.2">
      <c r="A55" s="24" t="s">
        <v>63</v>
      </c>
      <c r="B55" s="25">
        <v>373</v>
      </c>
      <c r="C55" s="26">
        <v>2301</v>
      </c>
      <c r="D55" s="27">
        <v>1553</v>
      </c>
      <c r="E55" s="27">
        <v>48</v>
      </c>
      <c r="F55" s="28">
        <f t="shared" si="7"/>
        <v>4275</v>
      </c>
      <c r="G55" s="36">
        <v>370</v>
      </c>
      <c r="H55" s="27">
        <v>1781</v>
      </c>
      <c r="I55" s="66">
        <v>933</v>
      </c>
      <c r="J55" s="66">
        <v>17</v>
      </c>
      <c r="K55" s="67">
        <f t="shared" si="8"/>
        <v>3101</v>
      </c>
    </row>
    <row r="56" spans="1:13" ht="15" customHeight="1" x14ac:dyDescent="0.2">
      <c r="A56" s="24" t="s">
        <v>64</v>
      </c>
      <c r="B56" s="25">
        <v>298</v>
      </c>
      <c r="C56" s="26">
        <v>2356</v>
      </c>
      <c r="D56" s="27">
        <v>1456</v>
      </c>
      <c r="E56" s="27">
        <v>36</v>
      </c>
      <c r="F56" s="28">
        <f t="shared" ref="F56:F57" si="9">B56+C56+D56+E56</f>
        <v>4146</v>
      </c>
      <c r="G56" s="36">
        <v>298.39999999999998</v>
      </c>
      <c r="H56" s="27">
        <v>1849.53</v>
      </c>
      <c r="I56" s="66">
        <v>894.92</v>
      </c>
      <c r="J56" s="66">
        <v>14.33</v>
      </c>
      <c r="K56" s="67">
        <f t="shared" si="8"/>
        <v>3057.18</v>
      </c>
    </row>
    <row r="57" spans="1:13" ht="15" customHeight="1" x14ac:dyDescent="0.2">
      <c r="A57" s="24" t="s">
        <v>65</v>
      </c>
      <c r="B57" s="25">
        <v>264</v>
      </c>
      <c r="C57" s="26">
        <v>2239</v>
      </c>
      <c r="D57" s="27">
        <v>1402</v>
      </c>
      <c r="E57" s="27">
        <v>39</v>
      </c>
      <c r="F57" s="28">
        <f t="shared" si="9"/>
        <v>3944</v>
      </c>
      <c r="G57" s="36">
        <v>263.67</v>
      </c>
      <c r="H57" s="27">
        <v>1757</v>
      </c>
      <c r="I57" s="66">
        <v>861.25</v>
      </c>
      <c r="J57" s="66">
        <v>17.75</v>
      </c>
      <c r="K57" s="67">
        <v>2900.6</v>
      </c>
    </row>
    <row r="58" spans="1:13" ht="15" customHeight="1" thickBot="1" x14ac:dyDescent="0.25">
      <c r="A58" s="39" t="s">
        <v>66</v>
      </c>
      <c r="B58" s="40">
        <v>245</v>
      </c>
      <c r="C58" s="41">
        <v>2148</v>
      </c>
      <c r="D58" s="42">
        <v>1755</v>
      </c>
      <c r="E58" s="42">
        <v>50</v>
      </c>
      <c r="F58" s="43">
        <f t="shared" si="7"/>
        <v>4198</v>
      </c>
      <c r="G58" s="44">
        <v>240</v>
      </c>
      <c r="H58" s="42">
        <v>1681.4</v>
      </c>
      <c r="I58" s="70">
        <v>1180.82</v>
      </c>
      <c r="J58" s="70">
        <v>16</v>
      </c>
      <c r="K58" s="71">
        <f>SUM(G58:J58)</f>
        <v>3118.2200000000003</v>
      </c>
      <c r="M58" s="45"/>
    </row>
    <row r="59" spans="1:13" ht="18" customHeight="1" thickTop="1" x14ac:dyDescent="0.2">
      <c r="A59" s="55" t="s">
        <v>55</v>
      </c>
      <c r="B59" s="55"/>
      <c r="C59" s="55"/>
      <c r="D59" s="56"/>
      <c r="E59" s="56"/>
      <c r="F59" s="56"/>
      <c r="G59" s="56"/>
      <c r="H59" s="56"/>
      <c r="I59" s="56"/>
      <c r="J59" s="56"/>
      <c r="K59" s="56"/>
    </row>
    <row r="60" spans="1:13" ht="15" customHeight="1" x14ac:dyDescent="0.2">
      <c r="A60" s="54" t="s">
        <v>48</v>
      </c>
      <c r="B60" s="54"/>
      <c r="C60" s="54"/>
      <c r="D60" s="54"/>
      <c r="E60" s="54"/>
      <c r="F60" s="54"/>
      <c r="G60" s="54"/>
      <c r="H60" s="54"/>
      <c r="I60" s="54"/>
      <c r="J60" s="54"/>
      <c r="K60" s="54"/>
    </row>
    <row r="61" spans="1:13" ht="15" customHeight="1" x14ac:dyDescent="0.2">
      <c r="A61" s="53" t="s">
        <v>52</v>
      </c>
      <c r="B61" s="53"/>
      <c r="C61" s="53"/>
      <c r="D61" s="53"/>
      <c r="E61" s="53"/>
      <c r="F61" s="53"/>
      <c r="G61" s="53"/>
      <c r="H61" s="53"/>
      <c r="I61" s="53"/>
      <c r="J61" s="53"/>
      <c r="K61" s="53"/>
    </row>
    <row r="66" spans="6:6" x14ac:dyDescent="0.2">
      <c r="F66" t="s">
        <v>46</v>
      </c>
    </row>
  </sheetData>
  <mergeCells count="7">
    <mergeCell ref="A1:K1"/>
    <mergeCell ref="A2:K2"/>
    <mergeCell ref="B4:F4"/>
    <mergeCell ref="A61:K61"/>
    <mergeCell ref="A60:K60"/>
    <mergeCell ref="A59:K59"/>
    <mergeCell ref="G4:K4"/>
  </mergeCells>
  <phoneticPr fontId="4" type="noConversion"/>
  <printOptions horizontalCentered="1"/>
  <pageMargins left="0.75" right="0.75" top="1" bottom="1" header="0.5" footer="0.5"/>
  <pageSetup scale="73" orientation="portrait" r:id="rId1"/>
  <headerFooter alignWithMargins="0">
    <oddFooter>&amp;R&amp;"Arial,Italic"&amp;8Office of Institutional Research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University of Illinois @ Springfield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LGRAN1</dc:creator>
  <cp:lastModifiedBy>Dorman, Laura Gransky</cp:lastModifiedBy>
  <cp:lastPrinted>2021-09-03T19:27:12Z</cp:lastPrinted>
  <dcterms:created xsi:type="dcterms:W3CDTF">2006-08-28T16:22:04Z</dcterms:created>
  <dcterms:modified xsi:type="dcterms:W3CDTF">2022-09-21T14:46:19Z</dcterms:modified>
</cp:coreProperties>
</file>