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raduate Student Retention\Current\"/>
    </mc:Choice>
  </mc:AlternateContent>
  <bookViews>
    <workbookView xWindow="0" yWindow="0" windowWidth="28800" windowHeight="13200"/>
  </bookViews>
  <sheets>
    <sheet name="All" sheetId="1" r:id="rId1"/>
    <sheet name="Online" sheetId="2" r:id="rId2"/>
    <sheet name="Onground" sheetId="3" r:id="rId3"/>
    <sheet name="Sheet4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K15" i="1"/>
  <c r="E17" i="3"/>
  <c r="D13" i="4"/>
  <c r="D12" i="4"/>
  <c r="D11" i="4"/>
  <c r="D10" i="4"/>
  <c r="D9" i="4"/>
  <c r="D8" i="4"/>
  <c r="D7" i="4"/>
  <c r="D6" i="4"/>
  <c r="D5" i="4"/>
  <c r="D4" i="4"/>
  <c r="G10" i="4"/>
  <c r="G9" i="4"/>
  <c r="G8" i="4"/>
  <c r="G7" i="4"/>
  <c r="G6" i="4"/>
  <c r="G5" i="4"/>
  <c r="F11" i="4"/>
  <c r="F10" i="4"/>
  <c r="F9" i="4"/>
  <c r="F8" i="4"/>
  <c r="F7" i="4"/>
  <c r="F6" i="4"/>
  <c r="F5" i="4"/>
  <c r="E12" i="4"/>
  <c r="E11" i="4"/>
  <c r="E10" i="4"/>
  <c r="E9" i="4"/>
  <c r="E8" i="4"/>
  <c r="E7" i="4"/>
  <c r="E6" i="4"/>
  <c r="E5" i="4"/>
  <c r="G4" i="4"/>
  <c r="F4" i="4"/>
  <c r="E4" i="4"/>
  <c r="C13" i="4"/>
  <c r="C12" i="4"/>
  <c r="C11" i="4"/>
  <c r="C10" i="4"/>
  <c r="C9" i="4"/>
  <c r="C8" i="4"/>
  <c r="C7" i="4"/>
  <c r="C6" i="4"/>
  <c r="C5" i="4"/>
  <c r="C4" i="4"/>
  <c r="E17" i="2"/>
  <c r="H16" i="3"/>
  <c r="E16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H16" i="2"/>
  <c r="E16" i="2"/>
  <c r="K15" i="2"/>
  <c r="H15" i="2"/>
  <c r="E15" i="2"/>
  <c r="N14" i="2"/>
  <c r="K14" i="2"/>
  <c r="H14" i="2"/>
  <c r="E14" i="2"/>
  <c r="N13" i="2"/>
  <c r="K13" i="2"/>
  <c r="H13" i="2"/>
  <c r="E13" i="2"/>
  <c r="N12" i="2"/>
  <c r="K12" i="2"/>
  <c r="H12" i="2"/>
  <c r="E12" i="2"/>
  <c r="N11" i="2"/>
  <c r="K11" i="2"/>
  <c r="H11" i="2"/>
  <c r="E11" i="2"/>
  <c r="N10" i="2"/>
  <c r="K10" i="2"/>
  <c r="H10" i="2"/>
  <c r="E10" i="2"/>
  <c r="N9" i="2"/>
  <c r="K9" i="2"/>
  <c r="H9" i="2"/>
  <c r="E9" i="2"/>
  <c r="N8" i="2"/>
  <c r="K8" i="2"/>
  <c r="H8" i="2"/>
  <c r="E8" i="2"/>
  <c r="N14" i="1" l="1"/>
  <c r="H16" i="1"/>
  <c r="E16" i="1"/>
  <c r="E15" i="1"/>
  <c r="E14" i="1"/>
  <c r="E13" i="1"/>
  <c r="E12" i="1"/>
  <c r="E11" i="1"/>
  <c r="E10" i="1"/>
  <c r="E9" i="1"/>
  <c r="E8" i="1"/>
  <c r="N13" i="1" l="1"/>
  <c r="N12" i="1"/>
  <c r="N11" i="1"/>
  <c r="N10" i="1"/>
  <c r="N9" i="1"/>
  <c r="N8" i="1"/>
  <c r="K14" i="1"/>
  <c r="K13" i="1"/>
  <c r="K12" i="1"/>
  <c r="K11" i="1"/>
  <c r="K10" i="1"/>
  <c r="K9" i="1"/>
  <c r="K8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<sst xmlns="http://schemas.openxmlformats.org/spreadsheetml/2006/main" count="198" uniqueCount="29">
  <si>
    <t>Fall 2012</t>
  </si>
  <si>
    <t xml:space="preserve">Fall 2013 </t>
  </si>
  <si>
    <t>Fall 2013</t>
  </si>
  <si>
    <t xml:space="preserve">Fall 2014 </t>
  </si>
  <si>
    <t>Fall 2014</t>
  </si>
  <si>
    <t>Fall 2015</t>
  </si>
  <si>
    <t>Fall 2016</t>
  </si>
  <si>
    <t>Fall 2017</t>
  </si>
  <si>
    <t>Fall 2018</t>
  </si>
  <si>
    <t>Fall 2019</t>
  </si>
  <si>
    <t>Fall 2020</t>
  </si>
  <si>
    <t>Headcount</t>
  </si>
  <si>
    <t>Rate</t>
  </si>
  <si>
    <t>First Time Graduate Students</t>
  </si>
  <si>
    <t xml:space="preserve">Note:  Cohorts are as of 10th day of the fall semester of their entering term.  Graduation rates are tracked through August 31 of each year.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</si>
  <si>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If a student graduated during their first academic year, they are counted as retained to the second fall term. </t>
    </r>
  </si>
  <si>
    <t>Entering Term</t>
  </si>
  <si>
    <t>2-Year                        Graduation Rates</t>
  </si>
  <si>
    <t>3-Year                               Graduation Rates</t>
  </si>
  <si>
    <t>4-Year                   Graduation Rates</t>
  </si>
  <si>
    <r>
      <t>Fall-to-Fall                 Retention Rates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</si>
  <si>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Fall 2021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</si>
  <si>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Cohorts are reduced due to death of students.</t>
    </r>
  </si>
  <si>
    <t>Fall-to-Fall Retention &amp; 2-, 3-, and 4-Year Graduation Rates:  Degree-Seeking Students, by Entering Cohort</t>
  </si>
  <si>
    <t xml:space="preserve">Note:  Certificate seeking students, including those pursuing the certificate of advanced study, are excluded.  </t>
  </si>
  <si>
    <t>First Time Online Graduate Students</t>
  </si>
  <si>
    <t>First Time Onground Graduate Students</t>
  </si>
  <si>
    <t xml:space="preserve">Note:  Only degree-seeking history is included in the retained figures and the data are based on 10th day figures.  </t>
  </si>
  <si>
    <r>
      <t>Cohort              Headcount</t>
    </r>
    <r>
      <rPr>
        <b/>
        <vertAlign val="superscript"/>
        <sz val="12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</si>
</sst>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0" xfId="0" applyFont="1" applyFill="1" applyAlignment="1">
      <alignment horizontal="left" inden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 indent="1"/>
    </xf>
    <xf numFmtId="0" fontId="22" fillId="0" borderId="0" xfId="0" applyFont="1" applyFill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horizontal="center"/>
    </xf>
    <xf numFmtId="0" fontId="18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abSelected="1" workbookViewId="0">
      <selection activeCell="E14" sqref="E14"/>
    </sheetView>
  </sheetViews>
  <sheetFormatPr defaultRowHeight="15" x14ac:dyDescent="0.25"/>
  <cols>
    <col min="1" max="1" width="11.7109375" bestFit="1" customWidth="1"/>
    <col min="2" max="2" width="9.28515625" customWidth="1"/>
    <col min="3" max="3" width="3.7109375" style="31" customWidth="1"/>
    <col min="4" max="4" width="11.7109375" customWidth="1"/>
    <col min="5" max="5" width="9.28515625" customWidth="1"/>
    <col min="6" max="6" width="3.5703125" style="41" bestFit="1" customWidth="1"/>
    <col min="7" max="7" width="11.7109375" customWidth="1"/>
    <col min="8" max="8" width="9.28515625" customWidth="1"/>
    <col min="9" max="9" width="3.5703125" style="41" bestFit="1" customWidth="1"/>
    <col min="10" max="10" width="11.7109375" customWidth="1"/>
    <col min="11" max="11" width="9.28515625" customWidth="1"/>
    <col min="12" max="12" width="3.5703125" style="41" bestFit="1" customWidth="1"/>
    <col min="13" max="13" width="11.7109375" customWidth="1"/>
    <col min="14" max="14" width="9.28515625" customWidth="1"/>
  </cols>
  <sheetData>
    <row r="2" spans="1:14" ht="21" x14ac:dyDescent="0.35">
      <c r="A2" s="20" t="s">
        <v>13</v>
      </c>
      <c r="B2" s="20"/>
      <c r="C2" s="20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</row>
    <row r="3" spans="1:14" ht="15.75" x14ac:dyDescent="0.25">
      <c r="A3" s="27" t="s">
        <v>23</v>
      </c>
      <c r="B3" s="27"/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</row>
    <row r="4" spans="1:14" ht="15.75" x14ac:dyDescent="0.25">
      <c r="A4" s="1"/>
      <c r="B4" s="1"/>
      <c r="C4" s="29"/>
      <c r="D4" s="1"/>
      <c r="E4" s="1"/>
      <c r="I4" s="42"/>
    </row>
    <row r="5" spans="1:14" ht="15.75" x14ac:dyDescent="0.25">
      <c r="A5" s="1"/>
      <c r="B5" s="1"/>
      <c r="C5" s="29"/>
      <c r="D5" s="1"/>
      <c r="E5" s="1"/>
      <c r="I5" s="42"/>
    </row>
    <row r="6" spans="1:14" ht="33" customHeight="1" x14ac:dyDescent="0.25">
      <c r="A6" s="23" t="s">
        <v>28</v>
      </c>
      <c r="B6" s="23"/>
      <c r="C6" s="33"/>
      <c r="D6" s="24" t="s">
        <v>20</v>
      </c>
      <c r="E6" s="24"/>
      <c r="F6" s="47"/>
      <c r="G6" s="24" t="s">
        <v>17</v>
      </c>
      <c r="H6" s="24"/>
      <c r="I6" s="47"/>
      <c r="J6" s="24" t="s">
        <v>18</v>
      </c>
      <c r="K6" s="24"/>
      <c r="L6" s="50"/>
      <c r="M6" s="24" t="s">
        <v>19</v>
      </c>
      <c r="N6" s="24"/>
    </row>
    <row r="7" spans="1:14" ht="14.25" customHeight="1" x14ac:dyDescent="0.25">
      <c r="A7" s="10" t="s">
        <v>16</v>
      </c>
      <c r="B7" s="11" t="s">
        <v>11</v>
      </c>
      <c r="C7" s="34"/>
      <c r="D7" s="10" t="s">
        <v>16</v>
      </c>
      <c r="E7" s="11" t="s">
        <v>12</v>
      </c>
      <c r="F7" s="48"/>
      <c r="G7" s="10" t="s">
        <v>16</v>
      </c>
      <c r="H7" s="11" t="s">
        <v>12</v>
      </c>
      <c r="I7" s="49"/>
      <c r="J7" s="10" t="s">
        <v>16</v>
      </c>
      <c r="K7" s="11" t="s">
        <v>12</v>
      </c>
      <c r="L7" s="51"/>
      <c r="M7" s="10" t="s">
        <v>16</v>
      </c>
      <c r="N7" s="11" t="s">
        <v>12</v>
      </c>
    </row>
    <row r="8" spans="1:14" ht="15.75" x14ac:dyDescent="0.25">
      <c r="A8" s="26" t="s">
        <v>0</v>
      </c>
      <c r="B8" s="8">
        <v>517</v>
      </c>
      <c r="C8" s="43">
        <v>397</v>
      </c>
      <c r="D8" s="13" t="s">
        <v>0</v>
      </c>
      <c r="E8" s="6">
        <f>C8/B8</f>
        <v>0.76789168278529985</v>
      </c>
      <c r="F8" s="45">
        <v>181</v>
      </c>
      <c r="G8" s="13" t="s">
        <v>0</v>
      </c>
      <c r="H8" s="6">
        <f>F8/B8</f>
        <v>0.35009671179883944</v>
      </c>
      <c r="I8" s="45">
        <v>282</v>
      </c>
      <c r="J8" s="13" t="s">
        <v>0</v>
      </c>
      <c r="K8" s="6">
        <f>I8/B8</f>
        <v>0.54545454545454541</v>
      </c>
      <c r="L8" s="45">
        <v>333</v>
      </c>
      <c r="M8" s="13" t="s">
        <v>0</v>
      </c>
      <c r="N8" s="6">
        <f>L8/B8</f>
        <v>0.64410058027079309</v>
      </c>
    </row>
    <row r="9" spans="1:14" ht="15.75" x14ac:dyDescent="0.25">
      <c r="A9" s="26" t="s">
        <v>1</v>
      </c>
      <c r="B9" s="8">
        <v>601</v>
      </c>
      <c r="C9" s="43">
        <v>487</v>
      </c>
      <c r="D9" s="14" t="s">
        <v>2</v>
      </c>
      <c r="E9" s="6">
        <f t="shared" ref="E9:E16" si="0">C9/B9</f>
        <v>0.81031613976705485</v>
      </c>
      <c r="F9" s="45">
        <v>270</v>
      </c>
      <c r="G9" s="14" t="s">
        <v>2</v>
      </c>
      <c r="H9" s="6">
        <f>F9/B9</f>
        <v>0.4492512479201331</v>
      </c>
      <c r="I9" s="45">
        <v>386</v>
      </c>
      <c r="J9" s="14" t="s">
        <v>2</v>
      </c>
      <c r="K9" s="6">
        <f>I9/B9</f>
        <v>0.6422628951747088</v>
      </c>
      <c r="L9" s="45">
        <v>421</v>
      </c>
      <c r="M9" s="14" t="s">
        <v>2</v>
      </c>
      <c r="N9" s="6">
        <f>L9/B9</f>
        <v>0.70049916805324464</v>
      </c>
    </row>
    <row r="10" spans="1:14" ht="15.75" x14ac:dyDescent="0.25">
      <c r="A10" s="26" t="s">
        <v>3</v>
      </c>
      <c r="B10" s="8">
        <v>777</v>
      </c>
      <c r="C10" s="43">
        <v>643</v>
      </c>
      <c r="D10" s="14" t="s">
        <v>4</v>
      </c>
      <c r="E10" s="6">
        <f t="shared" si="0"/>
        <v>0.82754182754182759</v>
      </c>
      <c r="F10" s="45">
        <v>473</v>
      </c>
      <c r="G10" s="14" t="s">
        <v>4</v>
      </c>
      <c r="H10" s="6">
        <f>F10/B10</f>
        <v>0.60875160875160872</v>
      </c>
      <c r="I10" s="45">
        <v>581</v>
      </c>
      <c r="J10" s="14" t="s">
        <v>4</v>
      </c>
      <c r="K10" s="6">
        <f>I10/B10</f>
        <v>0.74774774774774777</v>
      </c>
      <c r="L10" s="45">
        <v>618</v>
      </c>
      <c r="M10" s="14" t="s">
        <v>4</v>
      </c>
      <c r="N10" s="6">
        <f>L10/B10</f>
        <v>0.79536679536679533</v>
      </c>
    </row>
    <row r="11" spans="1:14" ht="15.75" x14ac:dyDescent="0.25">
      <c r="A11" s="26" t="s">
        <v>5</v>
      </c>
      <c r="B11" s="8">
        <v>762</v>
      </c>
      <c r="C11" s="43">
        <v>657</v>
      </c>
      <c r="D11" s="14" t="s">
        <v>5</v>
      </c>
      <c r="E11" s="6">
        <f t="shared" si="0"/>
        <v>0.86220472440944884</v>
      </c>
      <c r="F11" s="45">
        <v>486</v>
      </c>
      <c r="G11" s="14" t="s">
        <v>5</v>
      </c>
      <c r="H11" s="6">
        <f>F11/B11</f>
        <v>0.63779527559055116</v>
      </c>
      <c r="I11" s="45">
        <v>589</v>
      </c>
      <c r="J11" s="14" t="s">
        <v>5</v>
      </c>
      <c r="K11" s="6">
        <f>I11/B11</f>
        <v>0.77296587926509186</v>
      </c>
      <c r="L11" s="45">
        <v>625</v>
      </c>
      <c r="M11" s="14" t="s">
        <v>5</v>
      </c>
      <c r="N11" s="6">
        <f>L11/B11</f>
        <v>0.82020997375328086</v>
      </c>
    </row>
    <row r="12" spans="1:14" ht="15.75" x14ac:dyDescent="0.25">
      <c r="A12" s="13" t="s">
        <v>6</v>
      </c>
      <c r="B12" s="5">
        <v>630</v>
      </c>
      <c r="C12" s="43">
        <v>519</v>
      </c>
      <c r="D12" s="14" t="s">
        <v>6</v>
      </c>
      <c r="E12" s="6">
        <f t="shared" si="0"/>
        <v>0.82380952380952377</v>
      </c>
      <c r="F12" s="45">
        <v>339</v>
      </c>
      <c r="G12" s="14" t="s">
        <v>6</v>
      </c>
      <c r="H12" s="6">
        <f>F12/B12</f>
        <v>0.53809523809523807</v>
      </c>
      <c r="I12" s="45">
        <v>438</v>
      </c>
      <c r="J12" s="14" t="s">
        <v>6</v>
      </c>
      <c r="K12" s="6">
        <f>I12/B12</f>
        <v>0.69523809523809521</v>
      </c>
      <c r="L12" s="45">
        <v>473</v>
      </c>
      <c r="M12" s="14" t="s">
        <v>6</v>
      </c>
      <c r="N12" s="6">
        <f>L12/B12</f>
        <v>0.75079365079365079</v>
      </c>
    </row>
    <row r="13" spans="1:14" ht="15.75" x14ac:dyDescent="0.25">
      <c r="A13" s="13" t="s">
        <v>7</v>
      </c>
      <c r="B13" s="7">
        <v>485</v>
      </c>
      <c r="C13" s="44">
        <v>368</v>
      </c>
      <c r="D13" s="14" t="s">
        <v>7</v>
      </c>
      <c r="E13" s="6">
        <f t="shared" si="0"/>
        <v>0.75876288659793811</v>
      </c>
      <c r="F13" s="45">
        <v>204</v>
      </c>
      <c r="G13" s="14" t="s">
        <v>7</v>
      </c>
      <c r="H13" s="6">
        <f>F13/B13</f>
        <v>0.42061855670103093</v>
      </c>
      <c r="I13" s="45">
        <v>296</v>
      </c>
      <c r="J13" s="14" t="s">
        <v>7</v>
      </c>
      <c r="K13" s="6">
        <f>I13/B13</f>
        <v>0.61030927835051552</v>
      </c>
      <c r="L13" s="45">
        <v>324</v>
      </c>
      <c r="M13" s="14" t="s">
        <v>7</v>
      </c>
      <c r="N13" s="6">
        <f>L13/B13</f>
        <v>0.66804123711340202</v>
      </c>
    </row>
    <row r="14" spans="1:14" ht="15.75" x14ac:dyDescent="0.25">
      <c r="A14" s="13" t="s">
        <v>8</v>
      </c>
      <c r="B14" s="8">
        <v>471</v>
      </c>
      <c r="C14" s="43">
        <v>348</v>
      </c>
      <c r="D14" s="14" t="s">
        <v>8</v>
      </c>
      <c r="E14" s="6">
        <f t="shared" si="0"/>
        <v>0.73885350318471332</v>
      </c>
      <c r="F14" s="45">
        <v>190</v>
      </c>
      <c r="G14" s="14" t="s">
        <v>8</v>
      </c>
      <c r="H14" s="6">
        <f>F14/B14</f>
        <v>0.40339702760084928</v>
      </c>
      <c r="I14" s="45">
        <v>269</v>
      </c>
      <c r="J14" s="14" t="s">
        <v>8</v>
      </c>
      <c r="K14" s="6">
        <f>I14/B14</f>
        <v>0.5711252653927813</v>
      </c>
      <c r="L14" s="45">
        <v>301</v>
      </c>
      <c r="M14" s="14" t="s">
        <v>8</v>
      </c>
      <c r="N14" s="9">
        <f>L14/B14</f>
        <v>0.63906581740976642</v>
      </c>
    </row>
    <row r="15" spans="1:14" ht="15.75" x14ac:dyDescent="0.25">
      <c r="A15" s="13" t="s">
        <v>9</v>
      </c>
      <c r="B15" s="5">
        <v>324</v>
      </c>
      <c r="C15" s="43">
        <v>258</v>
      </c>
      <c r="D15" s="14" t="s">
        <v>9</v>
      </c>
      <c r="E15" s="6">
        <f t="shared" si="0"/>
        <v>0.79629629629629628</v>
      </c>
      <c r="F15" s="45">
        <v>129</v>
      </c>
      <c r="G15" s="14" t="s">
        <v>9</v>
      </c>
      <c r="H15" s="6">
        <f>F15/B15</f>
        <v>0.39814814814814814</v>
      </c>
      <c r="I15" s="45">
        <v>197</v>
      </c>
      <c r="J15" s="14" t="s">
        <v>9</v>
      </c>
      <c r="K15" s="9">
        <f>I15/B15</f>
        <v>0.60802469135802473</v>
      </c>
      <c r="L15" s="40"/>
      <c r="M15" s="14"/>
      <c r="N15" s="9"/>
    </row>
    <row r="16" spans="1:14" ht="15.75" x14ac:dyDescent="0.25">
      <c r="A16" s="13" t="s">
        <v>10</v>
      </c>
      <c r="B16" s="5">
        <v>332</v>
      </c>
      <c r="C16" s="43">
        <v>273</v>
      </c>
      <c r="D16" s="14" t="s">
        <v>10</v>
      </c>
      <c r="E16" s="6">
        <f t="shared" si="0"/>
        <v>0.82228915662650603</v>
      </c>
      <c r="F16" s="45">
        <v>137</v>
      </c>
      <c r="G16" s="14" t="s">
        <v>10</v>
      </c>
      <c r="H16" s="9">
        <f>F16/B16</f>
        <v>0.41265060240963858</v>
      </c>
      <c r="I16" s="45"/>
      <c r="J16" s="14"/>
      <c r="K16" s="9"/>
      <c r="L16" s="40"/>
      <c r="M16" s="14"/>
      <c r="N16" s="9"/>
    </row>
    <row r="17" spans="1:14" ht="15.75" x14ac:dyDescent="0.25">
      <c r="A17" s="13" t="s">
        <v>21</v>
      </c>
      <c r="B17" s="5">
        <v>350</v>
      </c>
      <c r="C17" s="43">
        <v>275</v>
      </c>
      <c r="D17" s="13" t="s">
        <v>21</v>
      </c>
      <c r="E17" s="6">
        <f>C17/B17</f>
        <v>0.7857142857142857</v>
      </c>
      <c r="F17" s="37"/>
      <c r="G17" s="14"/>
      <c r="H17" s="9"/>
      <c r="I17" s="37"/>
      <c r="J17" s="14"/>
      <c r="K17" s="9"/>
      <c r="L17" s="40"/>
      <c r="M17" s="14"/>
      <c r="N17" s="9"/>
    </row>
    <row r="18" spans="1:14" x14ac:dyDescent="0.25">
      <c r="A18" s="4"/>
      <c r="B18" s="4"/>
      <c r="C18" s="35"/>
      <c r="D18" s="4"/>
      <c r="E18" s="4"/>
      <c r="F18" s="39"/>
      <c r="G18" s="4"/>
      <c r="H18" s="4"/>
      <c r="I18" s="39"/>
      <c r="J18" s="4"/>
      <c r="K18" s="4"/>
      <c r="L18" s="39"/>
      <c r="M18" s="4"/>
      <c r="N18" s="4"/>
    </row>
    <row r="19" spans="1:14" ht="1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5"/>
    </row>
    <row r="20" spans="1:14" x14ac:dyDescent="0.25">
      <c r="A20" s="19" t="s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customHeight="1" x14ac:dyDescent="0.25">
      <c r="A21" s="19" t="s">
        <v>14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5" customHeight="1" x14ac:dyDescent="0.25">
      <c r="A22" t="s">
        <v>27</v>
      </c>
    </row>
    <row r="23" spans="1:14" ht="15" customHeight="1" x14ac:dyDescent="0.25">
      <c r="A23" t="s">
        <v>24</v>
      </c>
    </row>
  </sheetData>
  <mergeCells count="10">
    <mergeCell ref="A21:N21"/>
    <mergeCell ref="A20:N20"/>
    <mergeCell ref="A2:N2"/>
    <mergeCell ref="A3:N3"/>
    <mergeCell ref="A6:B6"/>
    <mergeCell ref="D6:E6"/>
    <mergeCell ref="A19:N19"/>
    <mergeCell ref="G6:H6"/>
    <mergeCell ref="J6:K6"/>
    <mergeCell ref="M6:N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H16" sqref="H16"/>
    </sheetView>
  </sheetViews>
  <sheetFormatPr defaultRowHeight="15" x14ac:dyDescent="0.25"/>
  <cols>
    <col min="1" max="1" width="11.7109375" bestFit="1" customWidth="1"/>
    <col min="2" max="2" width="9.28515625" customWidth="1"/>
    <col min="3" max="3" width="3.28515625" style="36" customWidth="1"/>
    <col min="4" max="4" width="11.7109375" customWidth="1"/>
    <col min="5" max="5" width="9.28515625" customWidth="1"/>
    <col min="6" max="6" width="3.5703125" bestFit="1" customWidth="1"/>
    <col min="7" max="7" width="11.7109375" customWidth="1"/>
    <col min="8" max="8" width="9.28515625" customWidth="1"/>
    <col min="9" max="9" width="3.5703125" bestFit="1" customWidth="1"/>
    <col min="10" max="10" width="11.7109375" customWidth="1"/>
    <col min="11" max="11" width="9.28515625" customWidth="1"/>
    <col min="12" max="12" width="3.5703125" bestFit="1" customWidth="1"/>
    <col min="13" max="13" width="11.7109375" customWidth="1"/>
    <col min="14" max="14" width="9.28515625" customWidth="1"/>
  </cols>
  <sheetData>
    <row r="2" spans="1:14" ht="21" x14ac:dyDescent="0.35">
      <c r="A2" s="20" t="s">
        <v>25</v>
      </c>
      <c r="B2" s="20"/>
      <c r="C2" s="20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</row>
    <row r="3" spans="1:14" ht="15.75" x14ac:dyDescent="0.25">
      <c r="A3" s="27" t="s">
        <v>23</v>
      </c>
      <c r="B3" s="27"/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</row>
    <row r="4" spans="1:14" ht="15.75" x14ac:dyDescent="0.25">
      <c r="A4" s="1"/>
      <c r="B4" s="1"/>
      <c r="C4" s="32"/>
      <c r="D4" s="1"/>
      <c r="E4" s="1"/>
      <c r="I4" s="2"/>
    </row>
    <row r="5" spans="1:14" ht="15.75" x14ac:dyDescent="0.25">
      <c r="A5" s="1"/>
      <c r="B5" s="1"/>
      <c r="C5" s="32"/>
      <c r="D5" s="1"/>
      <c r="E5" s="1"/>
      <c r="I5" s="2"/>
    </row>
    <row r="6" spans="1:14" ht="33" customHeight="1" x14ac:dyDescent="0.25">
      <c r="A6" s="23" t="s">
        <v>28</v>
      </c>
      <c r="B6" s="23"/>
      <c r="C6" s="33"/>
      <c r="D6" s="24" t="s">
        <v>20</v>
      </c>
      <c r="E6" s="24"/>
      <c r="F6" s="3"/>
      <c r="G6" s="24" t="s">
        <v>17</v>
      </c>
      <c r="H6" s="24"/>
      <c r="I6" s="3"/>
      <c r="J6" s="24" t="s">
        <v>18</v>
      </c>
      <c r="K6" s="24"/>
      <c r="L6" s="1"/>
      <c r="M6" s="24" t="s">
        <v>19</v>
      </c>
      <c r="N6" s="24"/>
    </row>
    <row r="7" spans="1:14" ht="14.25" customHeight="1" x14ac:dyDescent="0.25">
      <c r="A7" s="10" t="s">
        <v>16</v>
      </c>
      <c r="B7" s="11" t="s">
        <v>11</v>
      </c>
      <c r="C7" s="34"/>
      <c r="D7" s="10" t="s">
        <v>16</v>
      </c>
      <c r="E7" s="11" t="s">
        <v>12</v>
      </c>
      <c r="F7" s="15"/>
      <c r="G7" s="10" t="s">
        <v>16</v>
      </c>
      <c r="H7" s="11" t="s">
        <v>12</v>
      </c>
      <c r="I7" s="18"/>
      <c r="J7" s="10" t="s">
        <v>16</v>
      </c>
      <c r="K7" s="11" t="s">
        <v>12</v>
      </c>
      <c r="L7" s="12"/>
      <c r="M7" s="10" t="s">
        <v>16</v>
      </c>
      <c r="N7" s="11" t="s">
        <v>12</v>
      </c>
    </row>
    <row r="8" spans="1:14" ht="15.75" x14ac:dyDescent="0.25">
      <c r="A8" s="26" t="s">
        <v>0</v>
      </c>
      <c r="B8" s="8">
        <v>217</v>
      </c>
      <c r="C8" s="43">
        <v>150</v>
      </c>
      <c r="D8" s="13" t="s">
        <v>0</v>
      </c>
      <c r="E8" s="6">
        <f>C8/B8</f>
        <v>0.69124423963133641</v>
      </c>
      <c r="F8" s="45">
        <v>39</v>
      </c>
      <c r="G8" s="13" t="s">
        <v>0</v>
      </c>
      <c r="H8" s="6">
        <f>F8/B8</f>
        <v>0.17972350230414746</v>
      </c>
      <c r="I8" s="45">
        <v>84</v>
      </c>
      <c r="J8" s="13" t="s">
        <v>0</v>
      </c>
      <c r="K8" s="6">
        <f>I8/B8</f>
        <v>0.38709677419354838</v>
      </c>
      <c r="L8" s="45">
        <v>115</v>
      </c>
      <c r="M8" s="13" t="s">
        <v>0</v>
      </c>
      <c r="N8" s="6">
        <f>L8/B8</f>
        <v>0.52995391705069128</v>
      </c>
    </row>
    <row r="9" spans="1:14" ht="15.75" x14ac:dyDescent="0.25">
      <c r="A9" s="26" t="s">
        <v>1</v>
      </c>
      <c r="B9" s="8">
        <v>235</v>
      </c>
      <c r="C9" s="43">
        <v>180</v>
      </c>
      <c r="D9" s="14" t="s">
        <v>2</v>
      </c>
      <c r="E9" s="6">
        <f t="shared" ref="E9:E17" si="0">C9/B9</f>
        <v>0.76595744680851063</v>
      </c>
      <c r="F9" s="45">
        <v>52</v>
      </c>
      <c r="G9" s="14" t="s">
        <v>2</v>
      </c>
      <c r="H9" s="6">
        <f>F9/B9</f>
        <v>0.22127659574468084</v>
      </c>
      <c r="I9" s="45">
        <v>118</v>
      </c>
      <c r="J9" s="14" t="s">
        <v>2</v>
      </c>
      <c r="K9" s="6">
        <f>I9/B9</f>
        <v>0.50212765957446803</v>
      </c>
      <c r="L9" s="45">
        <v>144</v>
      </c>
      <c r="M9" s="14" t="s">
        <v>2</v>
      </c>
      <c r="N9" s="6">
        <f>L9/B9</f>
        <v>0.61276595744680851</v>
      </c>
    </row>
    <row r="10" spans="1:14" ht="15.75" x14ac:dyDescent="0.25">
      <c r="A10" s="26" t="s">
        <v>3</v>
      </c>
      <c r="B10" s="8">
        <v>232</v>
      </c>
      <c r="C10" s="43">
        <v>167</v>
      </c>
      <c r="D10" s="14" t="s">
        <v>4</v>
      </c>
      <c r="E10" s="6">
        <f t="shared" si="0"/>
        <v>0.71982758620689657</v>
      </c>
      <c r="F10" s="45">
        <v>56</v>
      </c>
      <c r="G10" s="14" t="s">
        <v>4</v>
      </c>
      <c r="H10" s="6">
        <f>F10/B10</f>
        <v>0.2413793103448276</v>
      </c>
      <c r="I10" s="45">
        <v>110</v>
      </c>
      <c r="J10" s="14" t="s">
        <v>4</v>
      </c>
      <c r="K10" s="6">
        <f>I10/B10</f>
        <v>0.47413793103448276</v>
      </c>
      <c r="L10" s="45">
        <v>139</v>
      </c>
      <c r="M10" s="14" t="s">
        <v>4</v>
      </c>
      <c r="N10" s="6">
        <f>L10/B10</f>
        <v>0.59913793103448276</v>
      </c>
    </row>
    <row r="11" spans="1:14" ht="15.75" x14ac:dyDescent="0.25">
      <c r="A11" s="26" t="s">
        <v>5</v>
      </c>
      <c r="B11" s="8">
        <v>175</v>
      </c>
      <c r="C11" s="43">
        <v>123</v>
      </c>
      <c r="D11" s="14" t="s">
        <v>5</v>
      </c>
      <c r="E11" s="6">
        <f t="shared" si="0"/>
        <v>0.70285714285714285</v>
      </c>
      <c r="F11" s="45">
        <v>40</v>
      </c>
      <c r="G11" s="14" t="s">
        <v>5</v>
      </c>
      <c r="H11" s="6">
        <f>F11/B11</f>
        <v>0.22857142857142856</v>
      </c>
      <c r="I11" s="45">
        <v>87</v>
      </c>
      <c r="J11" s="14" t="s">
        <v>5</v>
      </c>
      <c r="K11" s="6">
        <f>I11/B11</f>
        <v>0.49714285714285716</v>
      </c>
      <c r="L11" s="45">
        <v>107</v>
      </c>
      <c r="M11" s="14" t="s">
        <v>5</v>
      </c>
      <c r="N11" s="6">
        <f>L11/B11</f>
        <v>0.61142857142857143</v>
      </c>
    </row>
    <row r="12" spans="1:14" ht="15.75" x14ac:dyDescent="0.25">
      <c r="A12" s="13" t="s">
        <v>6</v>
      </c>
      <c r="B12" s="5">
        <v>222</v>
      </c>
      <c r="C12" s="43">
        <v>153</v>
      </c>
      <c r="D12" s="14" t="s">
        <v>6</v>
      </c>
      <c r="E12" s="6">
        <f t="shared" si="0"/>
        <v>0.68918918918918914</v>
      </c>
      <c r="F12" s="45">
        <v>44</v>
      </c>
      <c r="G12" s="14" t="s">
        <v>6</v>
      </c>
      <c r="H12" s="6">
        <f>F12/B12</f>
        <v>0.1981981981981982</v>
      </c>
      <c r="I12" s="45">
        <v>94</v>
      </c>
      <c r="J12" s="14" t="s">
        <v>6</v>
      </c>
      <c r="K12" s="6">
        <f>I12/B12</f>
        <v>0.42342342342342343</v>
      </c>
      <c r="L12" s="45">
        <v>119</v>
      </c>
      <c r="M12" s="14" t="s">
        <v>6</v>
      </c>
      <c r="N12" s="6">
        <f>L12/B12</f>
        <v>0.536036036036036</v>
      </c>
    </row>
    <row r="13" spans="1:14" ht="15.75" x14ac:dyDescent="0.25">
      <c r="A13" s="13" t="s">
        <v>7</v>
      </c>
      <c r="B13" s="7">
        <v>206</v>
      </c>
      <c r="C13" s="44">
        <v>135</v>
      </c>
      <c r="D13" s="14" t="s">
        <v>7</v>
      </c>
      <c r="E13" s="6">
        <f t="shared" si="0"/>
        <v>0.65533980582524276</v>
      </c>
      <c r="F13" s="45">
        <v>44</v>
      </c>
      <c r="G13" s="14" t="s">
        <v>7</v>
      </c>
      <c r="H13" s="6">
        <f>F13/B13</f>
        <v>0.21359223300970873</v>
      </c>
      <c r="I13" s="45">
        <v>85</v>
      </c>
      <c r="J13" s="14" t="s">
        <v>7</v>
      </c>
      <c r="K13" s="6">
        <f>I13/B13</f>
        <v>0.41262135922330095</v>
      </c>
      <c r="L13" s="45">
        <v>103</v>
      </c>
      <c r="M13" s="14" t="s">
        <v>7</v>
      </c>
      <c r="N13" s="6">
        <f>L13/B13</f>
        <v>0.5</v>
      </c>
    </row>
    <row r="14" spans="1:14" ht="15.75" x14ac:dyDescent="0.25">
      <c r="A14" s="13" t="s">
        <v>8</v>
      </c>
      <c r="B14" s="8">
        <v>209</v>
      </c>
      <c r="C14" s="43">
        <v>131</v>
      </c>
      <c r="D14" s="14" t="s">
        <v>8</v>
      </c>
      <c r="E14" s="6">
        <f t="shared" si="0"/>
        <v>0.62679425837320579</v>
      </c>
      <c r="F14" s="45">
        <v>42</v>
      </c>
      <c r="G14" s="14" t="s">
        <v>8</v>
      </c>
      <c r="H14" s="6">
        <f>F14/B14</f>
        <v>0.20095693779904306</v>
      </c>
      <c r="I14" s="45">
        <v>85</v>
      </c>
      <c r="J14" s="14" t="s">
        <v>8</v>
      </c>
      <c r="K14" s="6">
        <f>I14/B14</f>
        <v>0.40669856459330145</v>
      </c>
      <c r="L14" s="45">
        <v>106</v>
      </c>
      <c r="M14" s="14" t="s">
        <v>8</v>
      </c>
      <c r="N14" s="9">
        <f>L14/B14</f>
        <v>0.50717703349282295</v>
      </c>
    </row>
    <row r="15" spans="1:14" ht="15.75" x14ac:dyDescent="0.25">
      <c r="A15" s="13" t="s">
        <v>9</v>
      </c>
      <c r="B15" s="5">
        <v>120</v>
      </c>
      <c r="C15" s="43">
        <v>89</v>
      </c>
      <c r="D15" s="14" t="s">
        <v>9</v>
      </c>
      <c r="E15" s="6">
        <f t="shared" si="0"/>
        <v>0.7416666666666667</v>
      </c>
      <c r="F15" s="45">
        <v>32</v>
      </c>
      <c r="G15" s="14" t="s">
        <v>9</v>
      </c>
      <c r="H15" s="6">
        <f>F15/B15</f>
        <v>0.26666666666666666</v>
      </c>
      <c r="I15" s="45">
        <v>60</v>
      </c>
      <c r="J15" s="14" t="s">
        <v>9</v>
      </c>
      <c r="K15" s="9">
        <f>I15/B15</f>
        <v>0.5</v>
      </c>
      <c r="L15" s="45"/>
      <c r="M15" s="14"/>
      <c r="N15" s="9"/>
    </row>
    <row r="16" spans="1:14" ht="15.75" x14ac:dyDescent="0.25">
      <c r="A16" s="13" t="s">
        <v>10</v>
      </c>
      <c r="B16" s="5">
        <v>144</v>
      </c>
      <c r="C16" s="43">
        <v>115</v>
      </c>
      <c r="D16" s="14" t="s">
        <v>10</v>
      </c>
      <c r="E16" s="6">
        <f t="shared" si="0"/>
        <v>0.79861111111111116</v>
      </c>
      <c r="F16" s="45">
        <v>38</v>
      </c>
      <c r="G16" s="14" t="s">
        <v>10</v>
      </c>
      <c r="H16" s="9">
        <f>F16/B16</f>
        <v>0.2638888888888889</v>
      </c>
      <c r="I16" s="45"/>
      <c r="J16" s="14"/>
      <c r="K16" s="9"/>
      <c r="L16" s="45"/>
      <c r="M16" s="14"/>
      <c r="N16" s="9"/>
    </row>
    <row r="17" spans="1:14" ht="15.75" x14ac:dyDescent="0.25">
      <c r="A17" s="13" t="s">
        <v>21</v>
      </c>
      <c r="B17" s="5">
        <v>146</v>
      </c>
      <c r="C17" s="43">
        <v>104</v>
      </c>
      <c r="D17" s="13" t="s">
        <v>21</v>
      </c>
      <c r="E17" s="6">
        <f t="shared" si="0"/>
        <v>0.71232876712328763</v>
      </c>
      <c r="F17" s="38"/>
      <c r="G17" s="14"/>
      <c r="H17" s="9"/>
      <c r="I17" s="38"/>
      <c r="J17" s="14"/>
      <c r="K17" s="9"/>
      <c r="L17" s="45"/>
      <c r="M17" s="14"/>
      <c r="N17" s="9"/>
    </row>
    <row r="18" spans="1:14" x14ac:dyDescent="0.25">
      <c r="A18" s="4"/>
      <c r="B18" s="4"/>
      <c r="C18" s="30"/>
      <c r="D18" s="4"/>
      <c r="E18" s="4"/>
      <c r="F18" s="17"/>
      <c r="G18" s="4"/>
      <c r="H18" s="4"/>
      <c r="I18" s="17"/>
      <c r="J18" s="4"/>
      <c r="K18" s="4"/>
      <c r="L18" s="39"/>
      <c r="M18" s="4"/>
      <c r="N18" s="4"/>
    </row>
    <row r="19" spans="1:14" ht="1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5"/>
    </row>
    <row r="20" spans="1:14" x14ac:dyDescent="0.25">
      <c r="A20" s="19" t="s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customHeight="1" x14ac:dyDescent="0.25">
      <c r="A21" s="19" t="s">
        <v>14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5" customHeight="1" x14ac:dyDescent="0.25">
      <c r="A22" t="s">
        <v>27</v>
      </c>
    </row>
    <row r="23" spans="1:14" ht="15" customHeight="1" x14ac:dyDescent="0.25">
      <c r="A23" t="s">
        <v>24</v>
      </c>
    </row>
  </sheetData>
  <mergeCells count="10">
    <mergeCell ref="A19:N19"/>
    <mergeCell ref="A20:N20"/>
    <mergeCell ref="A21:N21"/>
    <mergeCell ref="A2:N2"/>
    <mergeCell ref="A3:N3"/>
    <mergeCell ref="A6:B6"/>
    <mergeCell ref="D6:E6"/>
    <mergeCell ref="G6:H6"/>
    <mergeCell ref="J6:K6"/>
    <mergeCell ref="M6:N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L14" sqref="L14"/>
    </sheetView>
  </sheetViews>
  <sheetFormatPr defaultRowHeight="15" x14ac:dyDescent="0.25"/>
  <cols>
    <col min="1" max="1" width="11.7109375" bestFit="1" customWidth="1"/>
    <col min="2" max="2" width="9.28515625" customWidth="1"/>
    <col min="3" max="3" width="4" style="36" customWidth="1"/>
    <col min="4" max="4" width="11.7109375" customWidth="1"/>
    <col min="5" max="5" width="9.28515625" customWidth="1"/>
    <col min="6" max="6" width="3.5703125" bestFit="1" customWidth="1"/>
    <col min="7" max="7" width="11.7109375" customWidth="1"/>
    <col min="8" max="8" width="9.28515625" customWidth="1"/>
    <col min="9" max="9" width="3.5703125" bestFit="1" customWidth="1"/>
    <col min="10" max="10" width="11.7109375" customWidth="1"/>
    <col min="11" max="11" width="9.28515625" customWidth="1"/>
    <col min="12" max="12" width="3.5703125" bestFit="1" customWidth="1"/>
    <col min="13" max="13" width="11.7109375" customWidth="1"/>
    <col min="14" max="14" width="9.28515625" customWidth="1"/>
  </cols>
  <sheetData>
    <row r="2" spans="1:14" ht="21" x14ac:dyDescent="0.35">
      <c r="A2" s="20" t="s">
        <v>26</v>
      </c>
      <c r="B2" s="20"/>
      <c r="C2" s="20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</row>
    <row r="3" spans="1:14" ht="15.75" x14ac:dyDescent="0.25">
      <c r="A3" s="27" t="s">
        <v>23</v>
      </c>
      <c r="B3" s="27"/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</row>
    <row r="4" spans="1:14" ht="15.75" x14ac:dyDescent="0.25">
      <c r="A4" s="1"/>
      <c r="B4" s="1"/>
      <c r="C4" s="32"/>
      <c r="D4" s="1"/>
      <c r="E4" s="1"/>
      <c r="I4" s="2"/>
    </row>
    <row r="5" spans="1:14" ht="15.75" x14ac:dyDescent="0.25">
      <c r="A5" s="1"/>
      <c r="B5" s="1"/>
      <c r="C5" s="32"/>
      <c r="D5" s="1"/>
      <c r="E5" s="1"/>
      <c r="I5" s="2"/>
    </row>
    <row r="6" spans="1:14" ht="33" customHeight="1" x14ac:dyDescent="0.25">
      <c r="A6" s="23" t="s">
        <v>28</v>
      </c>
      <c r="B6" s="23"/>
      <c r="C6" s="33"/>
      <c r="D6" s="24" t="s">
        <v>20</v>
      </c>
      <c r="E6" s="24"/>
      <c r="F6" s="3"/>
      <c r="G6" s="24" t="s">
        <v>17</v>
      </c>
      <c r="H6" s="24"/>
      <c r="I6" s="3"/>
      <c r="J6" s="24" t="s">
        <v>18</v>
      </c>
      <c r="K6" s="24"/>
      <c r="L6" s="1"/>
      <c r="M6" s="24" t="s">
        <v>19</v>
      </c>
      <c r="N6" s="24"/>
    </row>
    <row r="7" spans="1:14" ht="14.25" customHeight="1" x14ac:dyDescent="0.25">
      <c r="A7" s="10" t="s">
        <v>16</v>
      </c>
      <c r="B7" s="11" t="s">
        <v>11</v>
      </c>
      <c r="C7" s="34"/>
      <c r="D7" s="10" t="s">
        <v>16</v>
      </c>
      <c r="E7" s="11" t="s">
        <v>12</v>
      </c>
      <c r="F7" s="15"/>
      <c r="G7" s="10" t="s">
        <v>16</v>
      </c>
      <c r="H7" s="11" t="s">
        <v>12</v>
      </c>
      <c r="I7" s="18"/>
      <c r="J7" s="10" t="s">
        <v>16</v>
      </c>
      <c r="K7" s="11" t="s">
        <v>12</v>
      </c>
      <c r="L7" s="12"/>
      <c r="M7" s="10" t="s">
        <v>16</v>
      </c>
      <c r="N7" s="11" t="s">
        <v>12</v>
      </c>
    </row>
    <row r="8" spans="1:14" ht="15.75" x14ac:dyDescent="0.25">
      <c r="A8" s="26" t="s">
        <v>0</v>
      </c>
      <c r="B8" s="8">
        <v>300</v>
      </c>
      <c r="C8" s="45">
        <v>247</v>
      </c>
      <c r="D8" s="13" t="s">
        <v>0</v>
      </c>
      <c r="E8" s="6">
        <f>C8/B8</f>
        <v>0.82333333333333336</v>
      </c>
      <c r="F8" s="37">
        <v>142</v>
      </c>
      <c r="G8" s="13" t="s">
        <v>0</v>
      </c>
      <c r="H8" s="6">
        <f>F8/B8</f>
        <v>0.47333333333333333</v>
      </c>
      <c r="I8" s="37">
        <v>198</v>
      </c>
      <c r="J8" s="13" t="s">
        <v>0</v>
      </c>
      <c r="K8" s="6">
        <f>I8/B8</f>
        <v>0.66</v>
      </c>
      <c r="L8" s="45">
        <v>218</v>
      </c>
      <c r="M8" s="13" t="s">
        <v>0</v>
      </c>
      <c r="N8" s="6">
        <f>L8/B8</f>
        <v>0.72666666666666668</v>
      </c>
    </row>
    <row r="9" spans="1:14" ht="15.75" x14ac:dyDescent="0.25">
      <c r="A9" s="26" t="s">
        <v>1</v>
      </c>
      <c r="B9" s="8">
        <v>366</v>
      </c>
      <c r="C9" s="45">
        <v>307</v>
      </c>
      <c r="D9" s="14" t="s">
        <v>2</v>
      </c>
      <c r="E9" s="6">
        <f t="shared" ref="E9:E17" si="0">C9/B9</f>
        <v>0.83879781420765032</v>
      </c>
      <c r="F9" s="37">
        <v>218</v>
      </c>
      <c r="G9" s="14" t="s">
        <v>2</v>
      </c>
      <c r="H9" s="6">
        <f>F9/B9</f>
        <v>0.59562841530054644</v>
      </c>
      <c r="I9" s="37">
        <v>268</v>
      </c>
      <c r="J9" s="14" t="s">
        <v>2</v>
      </c>
      <c r="K9" s="6">
        <f>I9/B9</f>
        <v>0.73224043715846998</v>
      </c>
      <c r="L9" s="45">
        <v>277</v>
      </c>
      <c r="M9" s="14" t="s">
        <v>2</v>
      </c>
      <c r="N9" s="6">
        <f>L9/B9</f>
        <v>0.75683060109289613</v>
      </c>
    </row>
    <row r="10" spans="1:14" ht="15.75" x14ac:dyDescent="0.25">
      <c r="A10" s="26" t="s">
        <v>3</v>
      </c>
      <c r="B10" s="8">
        <v>545</v>
      </c>
      <c r="C10" s="45">
        <v>476</v>
      </c>
      <c r="D10" s="14" t="s">
        <v>4</v>
      </c>
      <c r="E10" s="6">
        <f t="shared" si="0"/>
        <v>0.87339449541284409</v>
      </c>
      <c r="F10" s="37">
        <v>417</v>
      </c>
      <c r="G10" s="14" t="s">
        <v>4</v>
      </c>
      <c r="H10" s="6">
        <f>F10/B10</f>
        <v>0.76513761467889907</v>
      </c>
      <c r="I10" s="37">
        <v>471</v>
      </c>
      <c r="J10" s="14" t="s">
        <v>4</v>
      </c>
      <c r="K10" s="6">
        <f>I10/B10</f>
        <v>0.86422018348623852</v>
      </c>
      <c r="L10" s="45">
        <v>479</v>
      </c>
      <c r="M10" s="14" t="s">
        <v>4</v>
      </c>
      <c r="N10" s="6">
        <f>L10/B10</f>
        <v>0.87889908256880733</v>
      </c>
    </row>
    <row r="11" spans="1:14" ht="15.75" x14ac:dyDescent="0.25">
      <c r="A11" s="26" t="s">
        <v>5</v>
      </c>
      <c r="B11" s="8">
        <v>587</v>
      </c>
      <c r="C11" s="45">
        <v>534</v>
      </c>
      <c r="D11" s="14" t="s">
        <v>5</v>
      </c>
      <c r="E11" s="6">
        <f t="shared" si="0"/>
        <v>0.90971039182282798</v>
      </c>
      <c r="F11" s="37">
        <v>446</v>
      </c>
      <c r="G11" s="14" t="s">
        <v>5</v>
      </c>
      <c r="H11" s="6">
        <f>F11/B11</f>
        <v>0.75979557069846682</v>
      </c>
      <c r="I11" s="37">
        <v>502</v>
      </c>
      <c r="J11" s="14" t="s">
        <v>5</v>
      </c>
      <c r="K11" s="6">
        <f>I11/B11</f>
        <v>0.85519591141396933</v>
      </c>
      <c r="L11" s="45">
        <v>518</v>
      </c>
      <c r="M11" s="14" t="s">
        <v>5</v>
      </c>
      <c r="N11" s="6">
        <f>L11/B11</f>
        <v>0.88245315161839866</v>
      </c>
    </row>
    <row r="12" spans="1:14" ht="15.75" x14ac:dyDescent="0.25">
      <c r="A12" s="13" t="s">
        <v>6</v>
      </c>
      <c r="B12" s="5">
        <v>408</v>
      </c>
      <c r="C12" s="45">
        <v>366</v>
      </c>
      <c r="D12" s="14" t="s">
        <v>6</v>
      </c>
      <c r="E12" s="6">
        <f t="shared" si="0"/>
        <v>0.8970588235294118</v>
      </c>
      <c r="F12" s="37">
        <v>295</v>
      </c>
      <c r="G12" s="14" t="s">
        <v>6</v>
      </c>
      <c r="H12" s="6">
        <f>F12/B12</f>
        <v>0.72303921568627449</v>
      </c>
      <c r="I12" s="37">
        <v>344</v>
      </c>
      <c r="J12" s="14" t="s">
        <v>6</v>
      </c>
      <c r="K12" s="6">
        <f>I12/B12</f>
        <v>0.84313725490196079</v>
      </c>
      <c r="L12" s="45">
        <v>354</v>
      </c>
      <c r="M12" s="14" t="s">
        <v>6</v>
      </c>
      <c r="N12" s="6">
        <f>L12/B12</f>
        <v>0.86764705882352944</v>
      </c>
    </row>
    <row r="13" spans="1:14" ht="15.75" x14ac:dyDescent="0.25">
      <c r="A13" s="13" t="s">
        <v>7</v>
      </c>
      <c r="B13" s="7">
        <v>279</v>
      </c>
      <c r="C13" s="46">
        <v>233</v>
      </c>
      <c r="D13" s="14" t="s">
        <v>7</v>
      </c>
      <c r="E13" s="6">
        <f t="shared" si="0"/>
        <v>0.83512544802867383</v>
      </c>
      <c r="F13" s="37">
        <v>160</v>
      </c>
      <c r="G13" s="14" t="s">
        <v>7</v>
      </c>
      <c r="H13" s="6">
        <f>F13/B13</f>
        <v>0.57347670250896055</v>
      </c>
      <c r="I13" s="37">
        <v>211</v>
      </c>
      <c r="J13" s="14" t="s">
        <v>7</v>
      </c>
      <c r="K13" s="6">
        <f>I13/B13</f>
        <v>0.75627240143369179</v>
      </c>
      <c r="L13" s="45">
        <v>221</v>
      </c>
      <c r="M13" s="14" t="s">
        <v>7</v>
      </c>
      <c r="N13" s="6">
        <f>L13/B13</f>
        <v>0.79211469534050183</v>
      </c>
    </row>
    <row r="14" spans="1:14" ht="15.75" x14ac:dyDescent="0.25">
      <c r="A14" s="13" t="s">
        <v>8</v>
      </c>
      <c r="B14" s="8">
        <v>262</v>
      </c>
      <c r="C14" s="45">
        <v>217</v>
      </c>
      <c r="D14" s="14" t="s">
        <v>8</v>
      </c>
      <c r="E14" s="6">
        <f t="shared" si="0"/>
        <v>0.8282442748091603</v>
      </c>
      <c r="F14" s="37">
        <v>148</v>
      </c>
      <c r="G14" s="14" t="s">
        <v>8</v>
      </c>
      <c r="H14" s="6">
        <f>F14/B14</f>
        <v>0.56488549618320616</v>
      </c>
      <c r="I14" s="37">
        <v>184</v>
      </c>
      <c r="J14" s="14" t="s">
        <v>8</v>
      </c>
      <c r="K14" s="6">
        <f>I14/B14</f>
        <v>0.70229007633587781</v>
      </c>
      <c r="L14" s="45">
        <v>195</v>
      </c>
      <c r="M14" s="14" t="s">
        <v>8</v>
      </c>
      <c r="N14" s="9">
        <f>L14/B14</f>
        <v>0.74427480916030531</v>
      </c>
    </row>
    <row r="15" spans="1:14" ht="15.75" x14ac:dyDescent="0.25">
      <c r="A15" s="13" t="s">
        <v>9</v>
      </c>
      <c r="B15" s="5">
        <v>204</v>
      </c>
      <c r="C15" s="45">
        <v>169</v>
      </c>
      <c r="D15" s="14" t="s">
        <v>9</v>
      </c>
      <c r="E15" s="6">
        <f t="shared" si="0"/>
        <v>0.82843137254901966</v>
      </c>
      <c r="F15" s="37">
        <v>97</v>
      </c>
      <c r="G15" s="14" t="s">
        <v>9</v>
      </c>
      <c r="H15" s="6">
        <f>F15/B15</f>
        <v>0.47549019607843135</v>
      </c>
      <c r="I15" s="37">
        <v>137</v>
      </c>
      <c r="J15" s="14" t="s">
        <v>9</v>
      </c>
      <c r="K15" s="9">
        <f>I15/B15</f>
        <v>0.67156862745098034</v>
      </c>
      <c r="L15" s="45"/>
      <c r="M15" s="14"/>
      <c r="N15" s="9"/>
    </row>
    <row r="16" spans="1:14" ht="15.75" x14ac:dyDescent="0.25">
      <c r="A16" s="13" t="s">
        <v>10</v>
      </c>
      <c r="B16" s="5">
        <v>188</v>
      </c>
      <c r="C16" s="45">
        <v>158</v>
      </c>
      <c r="D16" s="14" t="s">
        <v>10</v>
      </c>
      <c r="E16" s="6">
        <f t="shared" si="0"/>
        <v>0.84042553191489366</v>
      </c>
      <c r="F16" s="37">
        <v>99</v>
      </c>
      <c r="G16" s="14" t="s">
        <v>10</v>
      </c>
      <c r="H16" s="9">
        <f>F16/B16</f>
        <v>0.52659574468085102</v>
      </c>
      <c r="I16" s="37"/>
      <c r="J16" s="14"/>
      <c r="K16" s="9"/>
      <c r="L16" s="45"/>
      <c r="M16" s="14"/>
      <c r="N16" s="9"/>
    </row>
    <row r="17" spans="1:14" ht="15.75" x14ac:dyDescent="0.25">
      <c r="A17" s="13" t="s">
        <v>21</v>
      </c>
      <c r="B17" s="5">
        <v>204</v>
      </c>
      <c r="C17" s="45">
        <v>171</v>
      </c>
      <c r="D17" s="13" t="s">
        <v>21</v>
      </c>
      <c r="E17" s="6">
        <f t="shared" si="0"/>
        <v>0.83823529411764708</v>
      </c>
      <c r="F17" s="16"/>
      <c r="G17" s="14"/>
      <c r="H17" s="9"/>
      <c r="I17" s="37"/>
      <c r="J17" s="14"/>
      <c r="K17" s="9"/>
      <c r="L17" s="45"/>
      <c r="M17" s="14"/>
      <c r="N17" s="9"/>
    </row>
    <row r="18" spans="1:14" x14ac:dyDescent="0.25">
      <c r="A18" s="4"/>
      <c r="B18" s="4"/>
      <c r="C18" s="40"/>
      <c r="D18" s="4"/>
      <c r="E18" s="4"/>
      <c r="F18" s="17"/>
      <c r="G18" s="4"/>
      <c r="H18" s="4"/>
      <c r="I18" s="17"/>
      <c r="J18" s="4"/>
      <c r="K18" s="4"/>
      <c r="L18" s="39"/>
      <c r="M18" s="4"/>
      <c r="N18" s="4"/>
    </row>
    <row r="19" spans="1:14" ht="1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5"/>
    </row>
    <row r="20" spans="1:14" x14ac:dyDescent="0.25">
      <c r="A20" s="19" t="s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customHeight="1" x14ac:dyDescent="0.25">
      <c r="A21" s="19" t="s">
        <v>14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5" customHeight="1" x14ac:dyDescent="0.25">
      <c r="A22" t="s">
        <v>27</v>
      </c>
    </row>
    <row r="23" spans="1:14" ht="15" customHeight="1" x14ac:dyDescent="0.25">
      <c r="A23" t="s">
        <v>24</v>
      </c>
    </row>
  </sheetData>
  <mergeCells count="10">
    <mergeCell ref="A19:N19"/>
    <mergeCell ref="A20:N20"/>
    <mergeCell ref="A21:N21"/>
    <mergeCell ref="A2:N2"/>
    <mergeCell ref="A3:N3"/>
    <mergeCell ref="A6:B6"/>
    <mergeCell ref="D6:E6"/>
    <mergeCell ref="G6:H6"/>
    <mergeCell ref="J6:K6"/>
    <mergeCell ref="M6:N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3"/>
  <sheetViews>
    <sheetView workbookViewId="0">
      <selection activeCell="E12" sqref="E12"/>
    </sheetView>
  </sheetViews>
  <sheetFormatPr defaultRowHeight="15" x14ac:dyDescent="0.25"/>
  <sheetData>
    <row r="4" spans="2:7" x14ac:dyDescent="0.25">
      <c r="B4">
        <v>12</v>
      </c>
      <c r="C4">
        <f>Online!B8+Onground!B8</f>
        <v>517</v>
      </c>
      <c r="D4">
        <f>Online!C8+Onground!C8</f>
        <v>397</v>
      </c>
      <c r="E4">
        <f>Online!F8+Onground!F8</f>
        <v>181</v>
      </c>
      <c r="F4">
        <f>Online!I8+Onground!I8</f>
        <v>282</v>
      </c>
      <c r="G4">
        <f>Online!L8+Onground!L8</f>
        <v>333</v>
      </c>
    </row>
    <row r="5" spans="2:7" x14ac:dyDescent="0.25">
      <c r="B5">
        <v>13</v>
      </c>
      <c r="C5">
        <f>Online!B9+Onground!B9</f>
        <v>601</v>
      </c>
      <c r="D5">
        <f>Online!C9+Onground!C9</f>
        <v>487</v>
      </c>
      <c r="E5">
        <f>Online!F9+Onground!F9</f>
        <v>270</v>
      </c>
      <c r="F5">
        <f>Online!I9+Onground!I9</f>
        <v>386</v>
      </c>
      <c r="G5">
        <f>Online!L9+Onground!L9</f>
        <v>421</v>
      </c>
    </row>
    <row r="6" spans="2:7" x14ac:dyDescent="0.25">
      <c r="B6">
        <v>14</v>
      </c>
      <c r="C6">
        <f>Online!B10+Onground!B10</f>
        <v>777</v>
      </c>
      <c r="D6">
        <f>Online!C10+Onground!C10</f>
        <v>643</v>
      </c>
      <c r="E6">
        <f>Online!F10+Onground!F10</f>
        <v>473</v>
      </c>
      <c r="F6">
        <f>Online!I10+Onground!I10</f>
        <v>581</v>
      </c>
      <c r="G6">
        <f>Online!L10+Onground!L10</f>
        <v>618</v>
      </c>
    </row>
    <row r="7" spans="2:7" x14ac:dyDescent="0.25">
      <c r="B7">
        <v>15</v>
      </c>
      <c r="C7">
        <f>Online!B11+Onground!B11</f>
        <v>762</v>
      </c>
      <c r="D7">
        <f>Online!C11+Onground!C11</f>
        <v>657</v>
      </c>
      <c r="E7">
        <f>Online!F11+Onground!F11</f>
        <v>486</v>
      </c>
      <c r="F7">
        <f>Online!I11+Onground!I11</f>
        <v>589</v>
      </c>
      <c r="G7">
        <f>Online!L11+Onground!L11</f>
        <v>625</v>
      </c>
    </row>
    <row r="8" spans="2:7" x14ac:dyDescent="0.25">
      <c r="B8">
        <v>16</v>
      </c>
      <c r="C8">
        <f>Online!B12+Onground!B12</f>
        <v>630</v>
      </c>
      <c r="D8">
        <f>Online!C12+Onground!C12</f>
        <v>519</v>
      </c>
      <c r="E8">
        <f>Online!F12+Onground!F12</f>
        <v>339</v>
      </c>
      <c r="F8">
        <f>Online!I12+Onground!I12</f>
        <v>438</v>
      </c>
      <c r="G8">
        <f>Online!L12+Onground!L12</f>
        <v>473</v>
      </c>
    </row>
    <row r="9" spans="2:7" x14ac:dyDescent="0.25">
      <c r="B9">
        <v>17</v>
      </c>
      <c r="C9">
        <f>Online!B13+Onground!B13</f>
        <v>485</v>
      </c>
      <c r="D9">
        <f>Online!C13+Onground!C13</f>
        <v>368</v>
      </c>
      <c r="E9">
        <f>Online!F13+Onground!F13</f>
        <v>204</v>
      </c>
      <c r="F9">
        <f>Online!I13+Onground!I13</f>
        <v>296</v>
      </c>
      <c r="G9">
        <f>Online!L13+Onground!L13</f>
        <v>324</v>
      </c>
    </row>
    <row r="10" spans="2:7" x14ac:dyDescent="0.25">
      <c r="B10">
        <v>18</v>
      </c>
      <c r="C10">
        <f>Online!B14+Onground!B14</f>
        <v>471</v>
      </c>
      <c r="D10">
        <f>Online!C14+Onground!C14</f>
        <v>348</v>
      </c>
      <c r="E10">
        <f>Online!F14+Onground!F14</f>
        <v>190</v>
      </c>
      <c r="F10">
        <f>Online!I14+Onground!I14</f>
        <v>269</v>
      </c>
      <c r="G10">
        <f>Online!L14+Onground!L14</f>
        <v>301</v>
      </c>
    </row>
    <row r="11" spans="2:7" x14ac:dyDescent="0.25">
      <c r="B11">
        <v>19</v>
      </c>
      <c r="C11">
        <f>Online!B15+Onground!B15</f>
        <v>324</v>
      </c>
      <c r="D11">
        <f>Online!C15+Onground!C15</f>
        <v>258</v>
      </c>
      <c r="E11">
        <f>Online!F15+Onground!F15</f>
        <v>129</v>
      </c>
      <c r="F11">
        <f>Online!I15+Onground!I15</f>
        <v>197</v>
      </c>
    </row>
    <row r="12" spans="2:7" x14ac:dyDescent="0.25">
      <c r="B12">
        <v>20</v>
      </c>
      <c r="C12">
        <f>Online!B16+Onground!B16</f>
        <v>332</v>
      </c>
      <c r="D12">
        <f>Online!C16+Onground!C16</f>
        <v>273</v>
      </c>
      <c r="E12">
        <f>Online!F16+Onground!F16</f>
        <v>137</v>
      </c>
    </row>
    <row r="13" spans="2:7" x14ac:dyDescent="0.25">
      <c r="B13">
        <v>21</v>
      </c>
      <c r="C13">
        <f>Online!B17+Onground!B17</f>
        <v>350</v>
      </c>
      <c r="D13">
        <f>Online!C17+Onground!C17</f>
        <v>275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Online</vt:lpstr>
      <vt:lpstr>Onground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Dorman, Laura Gransky</dc:creator>
  <cp:lastModifiedBy>Dorman, Laura Gransky</cp:lastModifiedBy>
  <cp:lastPrinted>2023-02-02T17:19:54Z</cp:lastPrinted>
  <dcterms:created xsi:type="dcterms:W3CDTF">2022-02-23T21:03:02Z</dcterms:created>
  <dcterms:modified xsi:type="dcterms:W3CDTF">2023-02-02T17:32:17Z</dcterms:modified>
</cp:coreProperties>
</file>