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874"/>
  </bookViews>
  <sheets>
    <sheet name="Summary CSC M.S." sheetId="14" r:id="rId1"/>
    <sheet name="Summary Info Assur. Cert. (old)" sheetId="12" state="hidden" r:id="rId2"/>
    <sheet name="Summary System Sec. Cert. (old)" sheetId="13" state="hidden" r:id="rId3"/>
  </sheets>
  <definedNames>
    <definedName name="_xlnm.Print_Area" localSheetId="1">'Summary Info Assur. Cert. (old)'!$A$1:$J$44</definedName>
    <definedName name="_xlnm.Print_Area" localSheetId="2">'Summary System Sec. Cert. (old)'!$A$1:$J$44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4" l="1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H13" i="14"/>
  <c r="G13" i="14"/>
  <c r="F13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H11" i="13" l="1"/>
  <c r="I11" i="13"/>
  <c r="J11" i="13"/>
  <c r="H20" i="13"/>
  <c r="I20" i="13"/>
  <c r="J20" i="13"/>
  <c r="H32" i="13"/>
  <c r="I32" i="13"/>
  <c r="J32" i="13"/>
  <c r="H39" i="13"/>
  <c r="I39" i="13"/>
  <c r="J39" i="13"/>
  <c r="H11" i="12"/>
  <c r="I11" i="12"/>
  <c r="J11" i="12"/>
  <c r="H20" i="12"/>
  <c r="I20" i="12"/>
  <c r="J20" i="12"/>
  <c r="H32" i="12"/>
  <c r="I32" i="12"/>
  <c r="J32" i="12"/>
  <c r="H39" i="12"/>
  <c r="I39" i="12"/>
  <c r="J39" i="12"/>
</calcChain>
</file>

<file path=xl/sharedStrings.xml><?xml version="1.0" encoding="utf-8"?>
<sst xmlns="http://schemas.openxmlformats.org/spreadsheetml/2006/main" count="491" uniqueCount="72">
  <si>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</si>
  <si>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</si>
  <si>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</si>
  <si>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</si>
  <si>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</si>
  <si>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</si>
  <si>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</si>
  <si>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</si>
  <si>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</si>
  <si>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</si>
  <si>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</si>
  <si>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</si>
  <si>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</si>
  <si>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</si>
  <si>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</si>
  <si>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</si>
  <si>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r>
      <t>Race/Ethnicity</t>
    </r>
    <r>
      <rPr>
        <b/>
        <vertAlign val="superscript"/>
        <sz val="10"/>
        <rFont val="Arial"/>
        <family val="2"/>
      </rPr>
      <t>1</t>
    </r>
  </si>
  <si>
    <t>Non Resident Alien</t>
  </si>
  <si>
    <t>Black, Non Hispanic</t>
  </si>
  <si>
    <t>American Indian/Alaskan</t>
  </si>
  <si>
    <t>Asian Pacific</t>
  </si>
  <si>
    <t>White, Non Hispanic</t>
  </si>
  <si>
    <t>Unknown Race/Ethnicity</t>
  </si>
  <si>
    <r>
      <t>Age (Categorically)</t>
    </r>
    <r>
      <rPr>
        <b/>
        <vertAlign val="superscript"/>
        <sz val="10"/>
        <rFont val="Arial"/>
        <family val="2"/>
      </rPr>
      <t>2</t>
    </r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</si>
  <si>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</si>
  <si>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</si>
  <si>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</si>
  <si>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</si>
  <si>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</si>
  <si>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</si>
  <si>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</si>
  <si>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</si>
  <si>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r>
      <t>Average Age</t>
    </r>
    <r>
      <rPr>
        <b/>
        <vertAlign val="superscript"/>
        <sz val="10"/>
        <rFont val="Arial"/>
        <family val="2"/>
      </rPr>
      <t xml:space="preserve"> 2</t>
    </r>
  </si>
  <si>
    <t xml:space="preserve">Mean </t>
  </si>
  <si>
    <t>Standard Deviation</t>
  </si>
  <si>
    <t>Gender</t>
  </si>
  <si>
    <t>Male</t>
  </si>
  <si>
    <t>Female</t>
  </si>
  <si>
    <r>
      <t xml:space="preserve">2 </t>
    </r>
    <r>
      <rPr>
        <sz val="10"/>
        <rFont val="Arial"/>
        <family val="2"/>
      </rPr>
      <t xml:space="preserve">Age is based on a term date of September 1 for each given year. </t>
    </r>
  </si>
  <si>
    <t>Fall 2006</t>
  </si>
  <si>
    <t>Fall 2007</t>
  </si>
  <si>
    <t>1999-2007</t>
  </si>
  <si>
    <t xml:space="preserve"> </t>
  </si>
  <si>
    <t>Computer Science: Online Systems Securities Certificate</t>
  </si>
  <si>
    <t xml:space="preserve"> by Status, Race/Ethnicity, Gender, and Age</t>
  </si>
  <si>
    <t>Computer Science: Online Information Assurance Certificate</t>
  </si>
  <si>
    <t>Computer Science, M.S.</t>
  </si>
  <si>
    <t>Fall 2008</t>
  </si>
  <si>
    <t>SOURCE:  Census day files used for IBHE and IPEDS reporting were the sources for race/ethnicity, age, and gender.  The annual UIS Headcount/FTE Enrollment Reports were the sources for the status variable, where 9 hours is considered full-time at the Graduate level.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</si>
  <si>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</si>
  <si>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</si>
  <si>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Fall 2010</t>
  </si>
  <si>
    <t>Fall 2011</t>
  </si>
  <si>
    <t>Fall 2012</t>
  </si>
  <si>
    <t>Multi-Race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</si>
  <si>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</si>
  <si>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</si>
  <si>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</si>
  <si>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</si>
  <si>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</si>
  <si>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</si>
  <si>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</si>
  <si>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</si>
  <si>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</si>
  <si>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Average Age*</t>
  </si>
  <si>
    <t>Fall 2020</t>
  </si>
  <si>
    <r>
      <t>Age (Categorically)</t>
    </r>
    <r>
      <rPr>
        <b/>
        <vertAlign val="superscript"/>
        <sz val="10"/>
        <rFont val="Arial"/>
        <family val="2"/>
      </rPr>
      <t>*</t>
    </r>
  </si>
  <si>
    <r>
      <t xml:space="preserve">* </t>
    </r>
    <r>
      <rPr>
        <sz val="10"/>
        <rFont val="Arial"/>
        <family val="2"/>
      </rPr>
      <t xml:space="preserve">Age is based on the fall term census date for each given year. </t>
    </r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</si>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</sst>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0" xfId="0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0" fontId="0" fillId="0" borderId="11" xfId="0" applyBorder="1" applyAlignment="1">
      <alignment horizontal="right" indent="2"/>
    </xf>
    <xf numFmtId="2" fontId="0" fillId="0" borderId="7" xfId="0" applyNumberFormat="1" applyBorder="1" applyAlignment="1">
      <alignment horizontal="right" indent="2"/>
    </xf>
    <xf numFmtId="2" fontId="0" fillId="0" borderId="4" xfId="0" applyNumberFormat="1" applyBorder="1" applyAlignment="1">
      <alignment horizontal="right" indent="2"/>
    </xf>
    <xf numFmtId="0" fontId="5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right" indent="2"/>
    </xf>
    <xf numFmtId="0" fontId="0" fillId="0" borderId="0" xfId="0" applyAlignment="1">
      <alignment wrapText="1"/>
    </xf>
    <xf numFmtId="0" fontId="7" fillId="0" borderId="0" xfId="0" applyFont="1"/>
    <xf numFmtId="2" fontId="0" fillId="0" borderId="11" xfId="0" applyNumberFormat="1" applyBorder="1" applyAlignment="1">
      <alignment horizontal="right" indent="2"/>
    </xf>
    <xf numFmtId="2" fontId="0" fillId="0" borderId="5" xfId="0" applyNumberFormat="1" applyBorder="1" applyAlignment="1">
      <alignment horizontal="right" indent="2"/>
    </xf>
    <xf numFmtId="0" fontId="5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workbookViewId="0">
      <selection activeCell="A13" sqref="A13"/>
    </sheetView>
  </sheetViews>
  <sheetFormatPr defaultRowHeight="12.75" x14ac:dyDescent="0.2"/>
  <cols>
    <col min="1" max="1" width="34.85546875" customWidth="1"/>
    <col min="2" max="3" width="9.140625" hidden="1" customWidth="1"/>
    <col min="4" max="6" width="9.7109375" hidden="1" customWidth="1"/>
    <col min="7" max="7" width="9" hidden="1" customWidth="1"/>
    <col min="8" max="17" width="9.7109375" hidden="1" customWidth="1"/>
    <col min="18" max="25" width="9.7109375" customWidth="1"/>
  </cols>
  <sheetData>
    <row r="1" spans="1:25" ht="15.75" x14ac:dyDescent="0.25">
      <c r="A1" s="53"/>
      <c r="B1" s="53"/>
      <c r="C1" s="53"/>
      <c r="D1" s="53"/>
      <c r="E1" s="53"/>
      <c r="F1" s="53"/>
      <c r="G1" s="53"/>
      <c r="H1" s="5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.75" x14ac:dyDescent="0.25">
      <c r="A2" s="53" t="s">
        <v>46</v>
      </c>
      <c r="B2" s="53"/>
      <c r="C2" s="53"/>
      <c r="D2" s="53"/>
      <c r="E2" s="53"/>
      <c r="F2" s="53"/>
      <c r="G2" s="53"/>
      <c r="H2" s="53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" x14ac:dyDescent="0.25">
      <c r="A3" s="56" t="s">
        <v>69</v>
      </c>
      <c r="B3" s="56"/>
      <c r="C3" s="56"/>
      <c r="D3" s="56"/>
      <c r="E3" s="56"/>
      <c r="F3" s="56"/>
      <c r="G3" s="56"/>
      <c r="H3" s="56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" x14ac:dyDescent="0.25">
      <c r="A4" s="56" t="s">
        <v>14</v>
      </c>
      <c r="B4" s="56"/>
      <c r="C4" s="56"/>
      <c r="D4" s="56"/>
      <c r="E4" s="56"/>
      <c r="F4" s="56"/>
      <c r="G4" s="56"/>
      <c r="H4" s="56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39</v>
      </c>
      <c r="J7" s="4" t="s">
        <v>40</v>
      </c>
      <c r="K7" s="27" t="s">
        <v>47</v>
      </c>
      <c r="L7" s="4" t="s">
        <v>49</v>
      </c>
      <c r="M7" s="4" t="s">
        <v>51</v>
      </c>
      <c r="N7" s="4" t="s">
        <v>52</v>
      </c>
      <c r="O7" s="4" t="s">
        <v>53</v>
      </c>
      <c r="P7" s="4" t="s">
        <v>56</v>
      </c>
      <c r="Q7" s="41" t="s">
        <v>57</v>
      </c>
      <c r="R7" s="4" t="s">
        <v>58</v>
      </c>
      <c r="S7" s="4" t="s">
        <v>59</v>
      </c>
      <c r="T7" s="41" t="s">
        <v>60</v>
      </c>
      <c r="U7" s="4" t="s">
        <v>61</v>
      </c>
      <c r="V7" s="4" t="s">
        <v>62</v>
      </c>
      <c r="W7" s="41" t="s">
        <v>65</v>
      </c>
      <c r="X7" s="41" t="s">
        <v>68</v>
      </c>
      <c r="Y7" s="20" t="s">
        <v>70</v>
      </c>
    </row>
    <row r="8" spans="1:25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</row>
    <row r="9" spans="1:25" x14ac:dyDescent="0.2">
      <c r="A9" s="8" t="s">
        <v>10</v>
      </c>
      <c r="B9" s="9">
        <v>61</v>
      </c>
      <c r="C9" s="9">
        <v>63</v>
      </c>
      <c r="D9" s="29">
        <v>77</v>
      </c>
      <c r="E9" s="29">
        <v>86</v>
      </c>
      <c r="F9" s="29">
        <v>115</v>
      </c>
      <c r="G9" s="30">
        <v>132</v>
      </c>
      <c r="H9" s="29">
        <v>128</v>
      </c>
      <c r="I9" s="29">
        <v>148</v>
      </c>
      <c r="J9" s="29">
        <v>200</v>
      </c>
      <c r="K9" s="31">
        <v>89</v>
      </c>
      <c r="L9" s="29">
        <v>114</v>
      </c>
      <c r="M9" s="29">
        <v>144</v>
      </c>
      <c r="N9" s="29">
        <v>164</v>
      </c>
      <c r="O9" s="29">
        <v>204</v>
      </c>
      <c r="P9" s="29">
        <v>251</v>
      </c>
      <c r="Q9" s="38">
        <v>313</v>
      </c>
      <c r="R9" s="29">
        <v>315</v>
      </c>
      <c r="S9" s="29">
        <v>338</v>
      </c>
      <c r="T9" s="38">
        <v>343</v>
      </c>
      <c r="U9" s="29">
        <v>254</v>
      </c>
      <c r="V9" s="29">
        <v>204</v>
      </c>
      <c r="W9" s="38">
        <v>201</v>
      </c>
      <c r="X9" s="38">
        <v>172</v>
      </c>
      <c r="Y9" s="32">
        <v>173</v>
      </c>
    </row>
    <row r="10" spans="1:25" x14ac:dyDescent="0.2">
      <c r="A10" s="8" t="s">
        <v>11</v>
      </c>
      <c r="B10" s="9">
        <v>30</v>
      </c>
      <c r="C10" s="9">
        <v>29</v>
      </c>
      <c r="D10" s="29">
        <v>56</v>
      </c>
      <c r="E10" s="29">
        <v>60</v>
      </c>
      <c r="F10" s="29">
        <v>43</v>
      </c>
      <c r="G10" s="30">
        <v>47</v>
      </c>
      <c r="H10" s="29">
        <v>84</v>
      </c>
      <c r="I10" s="29">
        <v>138</v>
      </c>
      <c r="J10" s="29">
        <v>105</v>
      </c>
      <c r="K10" s="31">
        <v>89</v>
      </c>
      <c r="L10" s="29">
        <v>70</v>
      </c>
      <c r="M10" s="29">
        <v>68</v>
      </c>
      <c r="N10" s="29">
        <v>111</v>
      </c>
      <c r="O10" s="29">
        <v>70</v>
      </c>
      <c r="P10" s="29">
        <v>150</v>
      </c>
      <c r="Q10" s="38">
        <v>387</v>
      </c>
      <c r="R10" s="29">
        <v>411</v>
      </c>
      <c r="S10" s="29">
        <v>483</v>
      </c>
      <c r="T10" s="38">
        <v>181</v>
      </c>
      <c r="U10" s="29">
        <v>141</v>
      </c>
      <c r="V10" s="29">
        <v>115</v>
      </c>
      <c r="W10" s="38">
        <v>61</v>
      </c>
      <c r="X10" s="38">
        <v>87</v>
      </c>
      <c r="Y10" s="32">
        <v>191</v>
      </c>
    </row>
    <row r="11" spans="1:25" x14ac:dyDescent="0.2">
      <c r="A11" s="10" t="s">
        <v>1</v>
      </c>
      <c r="B11" s="9">
        <f>SUM(B9:B10)</f>
        <v>91</v>
      </c>
      <c r="C11" s="9">
        <f t="shared" ref="C11:Y11" si="0">SUM(C9:C10)</f>
        <v>92</v>
      </c>
      <c r="D11" s="29">
        <f t="shared" si="0"/>
        <v>133</v>
      </c>
      <c r="E11" s="29">
        <f t="shared" si="0"/>
        <v>146</v>
      </c>
      <c r="F11" s="29">
        <f t="shared" si="0"/>
        <v>158</v>
      </c>
      <c r="G11" s="29">
        <f t="shared" si="0"/>
        <v>179</v>
      </c>
      <c r="H11" s="29">
        <f t="shared" si="0"/>
        <v>212</v>
      </c>
      <c r="I11" s="29">
        <f t="shared" si="0"/>
        <v>286</v>
      </c>
      <c r="J11" s="29">
        <f t="shared" si="0"/>
        <v>305</v>
      </c>
      <c r="K11" s="31">
        <f t="shared" si="0"/>
        <v>178</v>
      </c>
      <c r="L11" s="29">
        <f t="shared" si="0"/>
        <v>184</v>
      </c>
      <c r="M11" s="29">
        <f t="shared" si="0"/>
        <v>212</v>
      </c>
      <c r="N11" s="29">
        <f t="shared" si="0"/>
        <v>275</v>
      </c>
      <c r="O11" s="29">
        <f t="shared" si="0"/>
        <v>274</v>
      </c>
      <c r="P11" s="29">
        <f t="shared" si="0"/>
        <v>401</v>
      </c>
      <c r="Q11" s="38">
        <f t="shared" si="0"/>
        <v>700</v>
      </c>
      <c r="R11" s="29">
        <f t="shared" si="0"/>
        <v>726</v>
      </c>
      <c r="S11" s="29">
        <f t="shared" si="0"/>
        <v>821</v>
      </c>
      <c r="T11" s="38">
        <f t="shared" si="0"/>
        <v>524</v>
      </c>
      <c r="U11" s="29">
        <f t="shared" si="0"/>
        <v>395</v>
      </c>
      <c r="V11" s="29">
        <f t="shared" si="0"/>
        <v>319</v>
      </c>
      <c r="W11" s="38">
        <f t="shared" si="0"/>
        <v>262</v>
      </c>
      <c r="X11" s="38">
        <f t="shared" si="0"/>
        <v>259</v>
      </c>
      <c r="Y11" s="32">
        <f t="shared" si="0"/>
        <v>364</v>
      </c>
    </row>
    <row r="12" spans="1:25" x14ac:dyDescent="0.2">
      <c r="A12" s="49" t="s">
        <v>63</v>
      </c>
      <c r="B12" s="50"/>
      <c r="C12" s="50"/>
      <c r="D12" s="50"/>
      <c r="E12" s="50"/>
      <c r="F12" s="50"/>
      <c r="G12" s="51"/>
      <c r="H12" s="5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</row>
    <row r="13" spans="1:25" x14ac:dyDescent="0.2">
      <c r="A13" s="8" t="s">
        <v>71</v>
      </c>
      <c r="B13" s="9">
        <v>27</v>
      </c>
      <c r="C13" s="9">
        <v>34</v>
      </c>
      <c r="D13" s="29">
        <v>69</v>
      </c>
      <c r="E13" s="29">
        <v>85</v>
      </c>
      <c r="F13" s="29">
        <f>65+27</f>
        <v>92</v>
      </c>
      <c r="G13" s="30">
        <f>82+37</f>
        <v>119</v>
      </c>
      <c r="H13" s="29">
        <f>101+51</f>
        <v>152</v>
      </c>
      <c r="I13" s="29">
        <v>225</v>
      </c>
      <c r="J13" s="29">
        <v>222</v>
      </c>
      <c r="K13" s="31">
        <v>118</v>
      </c>
      <c r="L13" s="29">
        <v>103</v>
      </c>
      <c r="M13" s="29">
        <v>85</v>
      </c>
      <c r="N13" s="29">
        <v>121</v>
      </c>
      <c r="O13" s="29">
        <v>68</v>
      </c>
      <c r="P13" s="29">
        <v>149</v>
      </c>
      <c r="Q13" s="38">
        <v>427</v>
      </c>
      <c r="R13" s="29">
        <v>476</v>
      </c>
      <c r="S13" s="29">
        <v>569</v>
      </c>
      <c r="T13" s="38">
        <v>286</v>
      </c>
      <c r="U13" s="29">
        <v>146</v>
      </c>
      <c r="V13" s="29">
        <v>132</v>
      </c>
      <c r="W13" s="38">
        <v>91</v>
      </c>
      <c r="X13" s="38">
        <v>82</v>
      </c>
      <c r="Y13" s="32">
        <v>205</v>
      </c>
    </row>
    <row r="14" spans="1:25" x14ac:dyDescent="0.2">
      <c r="A14" s="8" t="s">
        <v>18</v>
      </c>
      <c r="B14" s="9">
        <v>4</v>
      </c>
      <c r="C14" s="9">
        <v>4</v>
      </c>
      <c r="D14" s="29">
        <v>3</v>
      </c>
      <c r="E14" s="29">
        <v>2</v>
      </c>
      <c r="F14" s="29">
        <v>5</v>
      </c>
      <c r="G14" s="30">
        <v>5</v>
      </c>
      <c r="H14" s="29">
        <v>3</v>
      </c>
      <c r="I14" s="29">
        <v>0</v>
      </c>
      <c r="J14" s="29">
        <v>5</v>
      </c>
      <c r="K14" s="31">
        <v>2</v>
      </c>
      <c r="L14" s="29">
        <v>4</v>
      </c>
      <c r="M14" s="29">
        <v>6</v>
      </c>
      <c r="N14" s="29">
        <v>7</v>
      </c>
      <c r="O14" s="29">
        <v>10</v>
      </c>
      <c r="P14" s="29">
        <v>13</v>
      </c>
      <c r="Q14" s="38">
        <v>15</v>
      </c>
      <c r="R14" s="29">
        <v>20</v>
      </c>
      <c r="S14" s="29">
        <v>26</v>
      </c>
      <c r="T14" s="38">
        <v>23</v>
      </c>
      <c r="U14" s="29">
        <v>21</v>
      </c>
      <c r="V14" s="29">
        <v>12</v>
      </c>
      <c r="W14" s="38">
        <v>16</v>
      </c>
      <c r="X14" s="38">
        <v>17</v>
      </c>
      <c r="Y14" s="32">
        <v>15</v>
      </c>
    </row>
    <row r="15" spans="1:25" x14ac:dyDescent="0.2">
      <c r="A15" s="8" t="s">
        <v>19</v>
      </c>
      <c r="B15" s="9">
        <v>0</v>
      </c>
      <c r="C15" s="9">
        <v>0</v>
      </c>
      <c r="D15" s="29">
        <v>0</v>
      </c>
      <c r="E15" s="29">
        <v>0</v>
      </c>
      <c r="F15" s="29">
        <v>0</v>
      </c>
      <c r="G15" s="30">
        <v>0</v>
      </c>
      <c r="H15" s="29">
        <v>1</v>
      </c>
      <c r="I15" s="29">
        <v>0</v>
      </c>
      <c r="J15" s="29">
        <v>0</v>
      </c>
      <c r="K15" s="31">
        <v>0</v>
      </c>
      <c r="L15" s="29">
        <v>0</v>
      </c>
      <c r="M15" s="29">
        <v>0</v>
      </c>
      <c r="N15" s="29">
        <v>1</v>
      </c>
      <c r="O15" s="29">
        <v>1</v>
      </c>
      <c r="P15" s="29">
        <v>1</v>
      </c>
      <c r="Q15" s="38">
        <v>1</v>
      </c>
      <c r="R15" s="29">
        <v>0</v>
      </c>
      <c r="S15" s="29">
        <v>1</v>
      </c>
      <c r="T15" s="38">
        <v>1</v>
      </c>
      <c r="U15" s="29">
        <v>0</v>
      </c>
      <c r="V15" s="29">
        <v>0</v>
      </c>
      <c r="W15" s="38">
        <v>0</v>
      </c>
      <c r="X15" s="38">
        <v>0</v>
      </c>
      <c r="Y15" s="32">
        <v>0</v>
      </c>
    </row>
    <row r="16" spans="1:25" x14ac:dyDescent="0.2">
      <c r="A16" s="8" t="s">
        <v>55</v>
      </c>
      <c r="B16" s="9">
        <v>12</v>
      </c>
      <c r="C16" s="9">
        <v>9</v>
      </c>
      <c r="D16" s="29">
        <v>4</v>
      </c>
      <c r="E16" s="29">
        <v>5</v>
      </c>
      <c r="F16" s="29">
        <v>12</v>
      </c>
      <c r="G16" s="30">
        <v>7</v>
      </c>
      <c r="H16" s="29">
        <v>9</v>
      </c>
      <c r="I16" s="29">
        <v>6</v>
      </c>
      <c r="J16" s="29">
        <v>5</v>
      </c>
      <c r="K16" s="31">
        <v>2</v>
      </c>
      <c r="L16" s="29">
        <v>3</v>
      </c>
      <c r="M16" s="29">
        <v>13</v>
      </c>
      <c r="N16" s="29">
        <v>16</v>
      </c>
      <c r="O16" s="29">
        <v>32</v>
      </c>
      <c r="P16" s="29">
        <v>41</v>
      </c>
      <c r="Q16" s="38">
        <v>38</v>
      </c>
      <c r="R16" s="29">
        <v>38</v>
      </c>
      <c r="S16" s="29">
        <v>32</v>
      </c>
      <c r="T16" s="38">
        <v>35</v>
      </c>
      <c r="U16" s="29">
        <v>44</v>
      </c>
      <c r="V16" s="29">
        <v>45</v>
      </c>
      <c r="W16" s="38">
        <v>40</v>
      </c>
      <c r="X16" s="38">
        <v>37</v>
      </c>
      <c r="Y16" s="32">
        <v>36</v>
      </c>
    </row>
    <row r="17" spans="1:30" x14ac:dyDescent="0.2">
      <c r="A17" s="8" t="s">
        <v>9</v>
      </c>
      <c r="B17" s="9">
        <v>1</v>
      </c>
      <c r="C17" s="9">
        <v>2</v>
      </c>
      <c r="D17" s="29">
        <v>5</v>
      </c>
      <c r="E17" s="29">
        <v>2</v>
      </c>
      <c r="F17" s="29">
        <v>1</v>
      </c>
      <c r="G17" s="30">
        <v>1</v>
      </c>
      <c r="H17" s="29">
        <v>1</v>
      </c>
      <c r="I17" s="29">
        <v>0</v>
      </c>
      <c r="J17" s="29">
        <v>2</v>
      </c>
      <c r="K17" s="31">
        <v>2</v>
      </c>
      <c r="L17" s="29">
        <v>1</v>
      </c>
      <c r="M17" s="29">
        <v>3</v>
      </c>
      <c r="N17" s="29">
        <v>8</v>
      </c>
      <c r="O17" s="29">
        <v>6</v>
      </c>
      <c r="P17" s="29">
        <v>5</v>
      </c>
      <c r="Q17" s="38">
        <v>11</v>
      </c>
      <c r="R17" s="29">
        <v>10</v>
      </c>
      <c r="S17" s="29">
        <v>15</v>
      </c>
      <c r="T17" s="38">
        <v>11</v>
      </c>
      <c r="U17" s="29">
        <v>11</v>
      </c>
      <c r="V17" s="29">
        <v>11</v>
      </c>
      <c r="W17" s="38">
        <v>13</v>
      </c>
      <c r="X17" s="38">
        <v>17</v>
      </c>
      <c r="Y17" s="32">
        <v>15</v>
      </c>
    </row>
    <row r="18" spans="1:30" x14ac:dyDescent="0.2">
      <c r="A18" s="8" t="s">
        <v>21</v>
      </c>
      <c r="B18" s="9">
        <v>47</v>
      </c>
      <c r="C18" s="9">
        <v>43</v>
      </c>
      <c r="D18" s="31">
        <v>52</v>
      </c>
      <c r="E18" s="31">
        <v>52</v>
      </c>
      <c r="F18" s="31">
        <v>48</v>
      </c>
      <c r="G18" s="31">
        <v>44</v>
      </c>
      <c r="H18" s="31">
        <v>45</v>
      </c>
      <c r="I18" s="31">
        <v>54</v>
      </c>
      <c r="J18" s="31">
        <v>69</v>
      </c>
      <c r="K18" s="31">
        <v>47</v>
      </c>
      <c r="L18" s="31">
        <v>59</v>
      </c>
      <c r="M18" s="29">
        <v>92</v>
      </c>
      <c r="N18" s="29">
        <v>108</v>
      </c>
      <c r="O18" s="29">
        <v>139</v>
      </c>
      <c r="P18" s="29">
        <v>167</v>
      </c>
      <c r="Q18" s="38">
        <v>181</v>
      </c>
      <c r="R18" s="29">
        <v>156</v>
      </c>
      <c r="S18" s="29">
        <v>161</v>
      </c>
      <c r="T18" s="38">
        <v>151</v>
      </c>
      <c r="U18" s="29">
        <v>157</v>
      </c>
      <c r="V18" s="29">
        <v>112</v>
      </c>
      <c r="W18" s="38">
        <v>94</v>
      </c>
      <c r="X18" s="38">
        <v>98</v>
      </c>
      <c r="Y18" s="32">
        <v>86</v>
      </c>
    </row>
    <row r="19" spans="1:30" x14ac:dyDescent="0.2">
      <c r="A19" s="8" t="s">
        <v>54</v>
      </c>
      <c r="B19" s="9"/>
      <c r="C19" s="9"/>
      <c r="D19" s="29" t="s">
        <v>0</v>
      </c>
      <c r="E19" s="29" t="s">
        <v>0</v>
      </c>
      <c r="F19" s="29" t="s">
        <v>0</v>
      </c>
      <c r="G19" s="30" t="s">
        <v>0</v>
      </c>
      <c r="H19" s="29" t="s">
        <v>0</v>
      </c>
      <c r="I19" s="29" t="s">
        <v>0</v>
      </c>
      <c r="J19" s="29" t="s">
        <v>0</v>
      </c>
      <c r="K19" s="31" t="s">
        <v>0</v>
      </c>
      <c r="L19" s="29" t="s">
        <v>0</v>
      </c>
      <c r="M19" s="29">
        <v>3</v>
      </c>
      <c r="N19" s="29">
        <v>2</v>
      </c>
      <c r="O19" s="29">
        <v>9</v>
      </c>
      <c r="P19" s="29">
        <v>5</v>
      </c>
      <c r="Q19" s="38">
        <v>5</v>
      </c>
      <c r="R19" s="29">
        <v>3</v>
      </c>
      <c r="S19" s="29">
        <v>3</v>
      </c>
      <c r="T19" s="38">
        <v>7</v>
      </c>
      <c r="U19" s="29">
        <v>7</v>
      </c>
      <c r="V19" s="29">
        <v>5</v>
      </c>
      <c r="W19" s="38">
        <v>6</v>
      </c>
      <c r="X19" s="38">
        <v>6</v>
      </c>
      <c r="Y19" s="32">
        <v>3</v>
      </c>
    </row>
    <row r="20" spans="1:30" x14ac:dyDescent="0.2">
      <c r="A20" s="8" t="s">
        <v>22</v>
      </c>
      <c r="B20" s="11">
        <v>0</v>
      </c>
      <c r="C20" s="11">
        <v>0</v>
      </c>
      <c r="D20" s="33">
        <v>0</v>
      </c>
      <c r="E20" s="33">
        <v>0</v>
      </c>
      <c r="F20" s="33">
        <v>0</v>
      </c>
      <c r="G20" s="33">
        <v>3</v>
      </c>
      <c r="H20" s="29">
        <v>1</v>
      </c>
      <c r="I20" s="29">
        <v>1</v>
      </c>
      <c r="J20" s="29">
        <v>2</v>
      </c>
      <c r="K20" s="31">
        <v>7</v>
      </c>
      <c r="L20" s="29">
        <v>14</v>
      </c>
      <c r="M20" s="29">
        <v>10</v>
      </c>
      <c r="N20" s="29">
        <v>12</v>
      </c>
      <c r="O20" s="29">
        <v>9</v>
      </c>
      <c r="P20" s="29">
        <v>20</v>
      </c>
      <c r="Q20" s="38">
        <v>22</v>
      </c>
      <c r="R20" s="29">
        <v>23</v>
      </c>
      <c r="S20" s="29">
        <v>14</v>
      </c>
      <c r="T20" s="38">
        <v>10</v>
      </c>
      <c r="U20" s="29">
        <v>9</v>
      </c>
      <c r="V20" s="29">
        <v>2</v>
      </c>
      <c r="W20" s="38">
        <v>2</v>
      </c>
      <c r="X20" s="38">
        <v>2</v>
      </c>
      <c r="Y20" s="32">
        <v>4</v>
      </c>
    </row>
    <row r="21" spans="1:30" x14ac:dyDescent="0.2">
      <c r="A21" s="10" t="s">
        <v>1</v>
      </c>
      <c r="B21" s="9">
        <f>SUM(B13:B20)</f>
        <v>91</v>
      </c>
      <c r="C21" s="9">
        <f t="shared" ref="C21:Y21" si="1">SUM(C13:C20)</f>
        <v>92</v>
      </c>
      <c r="D21" s="29">
        <f t="shared" si="1"/>
        <v>133</v>
      </c>
      <c r="E21" s="29">
        <f t="shared" si="1"/>
        <v>146</v>
      </c>
      <c r="F21" s="29">
        <f t="shared" si="1"/>
        <v>158</v>
      </c>
      <c r="G21" s="29">
        <f t="shared" si="1"/>
        <v>179</v>
      </c>
      <c r="H21" s="29">
        <f t="shared" si="1"/>
        <v>212</v>
      </c>
      <c r="I21" s="29">
        <f t="shared" si="1"/>
        <v>286</v>
      </c>
      <c r="J21" s="29">
        <f t="shared" si="1"/>
        <v>305</v>
      </c>
      <c r="K21" s="31">
        <f t="shared" si="1"/>
        <v>178</v>
      </c>
      <c r="L21" s="29">
        <f t="shared" si="1"/>
        <v>184</v>
      </c>
      <c r="M21" s="29">
        <f t="shared" si="1"/>
        <v>212</v>
      </c>
      <c r="N21" s="29">
        <f t="shared" si="1"/>
        <v>275</v>
      </c>
      <c r="O21" s="29">
        <f t="shared" si="1"/>
        <v>274</v>
      </c>
      <c r="P21" s="29">
        <f t="shared" si="1"/>
        <v>401</v>
      </c>
      <c r="Q21" s="38">
        <f t="shared" si="1"/>
        <v>700</v>
      </c>
      <c r="R21" s="29">
        <f t="shared" si="1"/>
        <v>726</v>
      </c>
      <c r="S21" s="29">
        <f t="shared" si="1"/>
        <v>821</v>
      </c>
      <c r="T21" s="38">
        <f t="shared" si="1"/>
        <v>524</v>
      </c>
      <c r="U21" s="29">
        <f t="shared" si="1"/>
        <v>395</v>
      </c>
      <c r="V21" s="29">
        <f t="shared" si="1"/>
        <v>319</v>
      </c>
      <c r="W21" s="38">
        <f t="shared" si="1"/>
        <v>262</v>
      </c>
      <c r="X21" s="38">
        <f t="shared" si="1"/>
        <v>259</v>
      </c>
      <c r="Y21" s="32">
        <f t="shared" si="1"/>
        <v>364</v>
      </c>
    </row>
    <row r="22" spans="1:30" ht="14.25" x14ac:dyDescent="0.2">
      <c r="A22" s="49" t="s">
        <v>66</v>
      </c>
      <c r="B22" s="50"/>
      <c r="C22" s="50"/>
      <c r="D22" s="50"/>
      <c r="E22" s="50"/>
      <c r="F22" s="50"/>
      <c r="G22" s="51"/>
      <c r="H22" s="5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</row>
    <row r="23" spans="1:30" x14ac:dyDescent="0.2">
      <c r="A23" s="8" t="s">
        <v>24</v>
      </c>
      <c r="B23" s="9">
        <v>0</v>
      </c>
      <c r="C23" s="9">
        <v>0</v>
      </c>
      <c r="D23" s="29">
        <v>1</v>
      </c>
      <c r="E23" s="29">
        <v>0</v>
      </c>
      <c r="F23" s="29">
        <v>0</v>
      </c>
      <c r="G23" s="30">
        <v>0</v>
      </c>
      <c r="H23" s="29">
        <v>0</v>
      </c>
      <c r="I23" s="29">
        <v>0</v>
      </c>
      <c r="J23" s="29">
        <v>0</v>
      </c>
      <c r="K23" s="31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38">
        <v>0</v>
      </c>
      <c r="R23" s="29">
        <v>0</v>
      </c>
      <c r="S23" s="29">
        <v>0</v>
      </c>
      <c r="T23" s="38">
        <v>0</v>
      </c>
      <c r="U23" s="29">
        <v>0</v>
      </c>
      <c r="V23" s="29">
        <v>0</v>
      </c>
      <c r="W23" s="38">
        <v>0</v>
      </c>
      <c r="X23" s="38">
        <v>0</v>
      </c>
      <c r="Y23" s="32">
        <v>0</v>
      </c>
    </row>
    <row r="24" spans="1:30" x14ac:dyDescent="0.2">
      <c r="A24" s="8" t="s">
        <v>25</v>
      </c>
      <c r="B24" s="9">
        <v>1</v>
      </c>
      <c r="C24" s="9">
        <v>0</v>
      </c>
      <c r="D24" s="29">
        <v>1</v>
      </c>
      <c r="E24" s="29">
        <v>4</v>
      </c>
      <c r="F24" s="29">
        <v>6</v>
      </c>
      <c r="G24" s="30">
        <v>9</v>
      </c>
      <c r="H24" s="29">
        <v>10</v>
      </c>
      <c r="I24" s="29">
        <v>23</v>
      </c>
      <c r="J24" s="29">
        <v>8</v>
      </c>
      <c r="K24" s="31">
        <v>21</v>
      </c>
      <c r="L24" s="29">
        <v>15</v>
      </c>
      <c r="M24" s="29">
        <v>7</v>
      </c>
      <c r="N24" s="29">
        <v>14</v>
      </c>
      <c r="O24" s="29">
        <v>5</v>
      </c>
      <c r="P24" s="29">
        <v>10</v>
      </c>
      <c r="Q24" s="38">
        <v>52</v>
      </c>
      <c r="R24" s="29">
        <v>58</v>
      </c>
      <c r="S24" s="29">
        <v>46</v>
      </c>
      <c r="T24" s="38">
        <v>17</v>
      </c>
      <c r="U24" s="29">
        <v>11</v>
      </c>
      <c r="V24" s="29">
        <v>7</v>
      </c>
      <c r="W24" s="38">
        <v>2</v>
      </c>
      <c r="X24" s="38">
        <v>2</v>
      </c>
      <c r="Y24" s="32">
        <v>20</v>
      </c>
    </row>
    <row r="25" spans="1:30" x14ac:dyDescent="0.2">
      <c r="A25" s="8" t="s">
        <v>26</v>
      </c>
      <c r="B25" s="9">
        <v>16</v>
      </c>
      <c r="C25" s="9">
        <v>12</v>
      </c>
      <c r="D25" s="29">
        <v>41</v>
      </c>
      <c r="E25" s="29">
        <v>39</v>
      </c>
      <c r="F25" s="29">
        <v>35</v>
      </c>
      <c r="G25" s="30">
        <v>55</v>
      </c>
      <c r="H25" s="29">
        <v>98</v>
      </c>
      <c r="I25" s="29">
        <v>160</v>
      </c>
      <c r="J25" s="29">
        <v>170</v>
      </c>
      <c r="K25" s="31">
        <v>88</v>
      </c>
      <c r="L25" s="29">
        <v>76</v>
      </c>
      <c r="M25" s="29">
        <v>71</v>
      </c>
      <c r="N25" s="29">
        <v>93</v>
      </c>
      <c r="O25" s="29">
        <v>69</v>
      </c>
      <c r="P25" s="29">
        <v>106</v>
      </c>
      <c r="Q25" s="38">
        <v>276</v>
      </c>
      <c r="R25" s="29">
        <v>316</v>
      </c>
      <c r="S25" s="29">
        <v>388</v>
      </c>
      <c r="T25" s="38">
        <v>215</v>
      </c>
      <c r="U25" s="29">
        <v>103</v>
      </c>
      <c r="V25" s="29">
        <v>80</v>
      </c>
      <c r="W25" s="38">
        <v>48</v>
      </c>
      <c r="X25" s="38">
        <v>37</v>
      </c>
      <c r="Y25" s="32">
        <v>102</v>
      </c>
    </row>
    <row r="26" spans="1:30" x14ac:dyDescent="0.2">
      <c r="A26" s="8" t="s">
        <v>27</v>
      </c>
      <c r="B26" s="9">
        <v>24</v>
      </c>
      <c r="C26" s="9">
        <v>30</v>
      </c>
      <c r="D26" s="29">
        <v>47</v>
      </c>
      <c r="E26" s="29">
        <v>54</v>
      </c>
      <c r="F26" s="29">
        <v>73</v>
      </c>
      <c r="G26" s="30">
        <v>70</v>
      </c>
      <c r="H26" s="29">
        <v>60</v>
      </c>
      <c r="I26" s="29">
        <v>60</v>
      </c>
      <c r="J26" s="29">
        <v>57</v>
      </c>
      <c r="K26" s="31">
        <v>22</v>
      </c>
      <c r="L26" s="29">
        <v>36</v>
      </c>
      <c r="M26" s="29">
        <v>45</v>
      </c>
      <c r="N26" s="29">
        <v>44</v>
      </c>
      <c r="O26" s="29">
        <v>72</v>
      </c>
      <c r="P26" s="29">
        <v>112</v>
      </c>
      <c r="Q26" s="38">
        <v>184</v>
      </c>
      <c r="R26" s="29">
        <v>173</v>
      </c>
      <c r="S26" s="29">
        <v>201</v>
      </c>
      <c r="T26" s="38">
        <v>128</v>
      </c>
      <c r="U26" s="29">
        <v>109</v>
      </c>
      <c r="V26" s="29">
        <v>97</v>
      </c>
      <c r="W26" s="38">
        <v>64</v>
      </c>
      <c r="X26" s="38">
        <v>90</v>
      </c>
      <c r="Y26" s="32">
        <v>121</v>
      </c>
    </row>
    <row r="27" spans="1:30" x14ac:dyDescent="0.2">
      <c r="A27" s="8" t="s">
        <v>28</v>
      </c>
      <c r="B27" s="9">
        <v>20</v>
      </c>
      <c r="C27" s="9">
        <v>22</v>
      </c>
      <c r="D27" s="29">
        <v>19</v>
      </c>
      <c r="E27" s="29">
        <v>23</v>
      </c>
      <c r="F27" s="29">
        <v>20</v>
      </c>
      <c r="G27" s="30">
        <v>15</v>
      </c>
      <c r="H27" s="29">
        <v>13</v>
      </c>
      <c r="I27" s="29">
        <v>19</v>
      </c>
      <c r="J27" s="29">
        <v>29</v>
      </c>
      <c r="K27" s="31">
        <v>16</v>
      </c>
      <c r="L27" s="29">
        <v>17</v>
      </c>
      <c r="M27" s="29">
        <v>32</v>
      </c>
      <c r="N27" s="29">
        <v>41</v>
      </c>
      <c r="O27" s="29">
        <v>45</v>
      </c>
      <c r="P27" s="29">
        <v>76</v>
      </c>
      <c r="Q27" s="38">
        <v>80</v>
      </c>
      <c r="R27" s="29">
        <v>69</v>
      </c>
      <c r="S27" s="29">
        <v>76</v>
      </c>
      <c r="T27" s="38">
        <v>57</v>
      </c>
      <c r="U27" s="29">
        <v>72</v>
      </c>
      <c r="V27" s="29">
        <v>63</v>
      </c>
      <c r="W27" s="38">
        <v>66</v>
      </c>
      <c r="X27" s="38">
        <v>51</v>
      </c>
      <c r="Y27" s="32">
        <v>50</v>
      </c>
    </row>
    <row r="28" spans="1:30" x14ac:dyDescent="0.2">
      <c r="A28" s="8" t="s">
        <v>29</v>
      </c>
      <c r="B28" s="9">
        <v>7</v>
      </c>
      <c r="C28" s="9">
        <v>9</v>
      </c>
      <c r="D28" s="29">
        <v>9</v>
      </c>
      <c r="E28" s="29">
        <v>12</v>
      </c>
      <c r="F28" s="29">
        <v>7</v>
      </c>
      <c r="G28" s="30">
        <v>14</v>
      </c>
      <c r="H28" s="29">
        <v>13</v>
      </c>
      <c r="I28" s="29">
        <v>8</v>
      </c>
      <c r="J28" s="29">
        <v>11</v>
      </c>
      <c r="K28" s="31">
        <v>12</v>
      </c>
      <c r="L28" s="29">
        <v>13</v>
      </c>
      <c r="M28" s="29">
        <v>22</v>
      </c>
      <c r="N28" s="29">
        <v>36</v>
      </c>
      <c r="O28" s="29">
        <v>35</v>
      </c>
      <c r="P28" s="29">
        <v>33</v>
      </c>
      <c r="Q28" s="38">
        <v>40</v>
      </c>
      <c r="R28" s="29">
        <v>42</v>
      </c>
      <c r="S28" s="29">
        <v>42</v>
      </c>
      <c r="T28" s="38">
        <v>44</v>
      </c>
      <c r="U28" s="29">
        <v>41</v>
      </c>
      <c r="V28" s="29">
        <v>31</v>
      </c>
      <c r="W28" s="38">
        <v>37</v>
      </c>
      <c r="X28" s="38">
        <v>32</v>
      </c>
      <c r="Y28" s="32">
        <v>27</v>
      </c>
    </row>
    <row r="29" spans="1:30" x14ac:dyDescent="0.2">
      <c r="A29" s="8" t="s">
        <v>12</v>
      </c>
      <c r="B29" s="9">
        <v>16</v>
      </c>
      <c r="C29" s="9">
        <v>13</v>
      </c>
      <c r="D29" s="29">
        <v>14</v>
      </c>
      <c r="E29" s="29">
        <v>12</v>
      </c>
      <c r="F29" s="29">
        <v>14</v>
      </c>
      <c r="G29" s="30">
        <v>14</v>
      </c>
      <c r="H29" s="29">
        <v>12</v>
      </c>
      <c r="I29" s="29">
        <v>11</v>
      </c>
      <c r="J29" s="29">
        <v>24</v>
      </c>
      <c r="K29" s="31">
        <v>15</v>
      </c>
      <c r="L29" s="29">
        <v>21</v>
      </c>
      <c r="M29" s="29">
        <v>27</v>
      </c>
      <c r="N29" s="29">
        <v>35</v>
      </c>
      <c r="O29" s="29">
        <v>36</v>
      </c>
      <c r="P29" s="29">
        <v>52</v>
      </c>
      <c r="Q29" s="38">
        <v>52</v>
      </c>
      <c r="R29" s="29">
        <v>53</v>
      </c>
      <c r="S29" s="29">
        <v>52</v>
      </c>
      <c r="T29" s="38">
        <v>45</v>
      </c>
      <c r="U29" s="29">
        <v>42</v>
      </c>
      <c r="V29" s="29">
        <v>30</v>
      </c>
      <c r="W29" s="38">
        <v>34</v>
      </c>
      <c r="X29" s="38">
        <v>37</v>
      </c>
      <c r="Y29" s="32">
        <v>31</v>
      </c>
    </row>
    <row r="30" spans="1:30" x14ac:dyDescent="0.2">
      <c r="A30" s="8" t="s">
        <v>13</v>
      </c>
      <c r="B30" s="9">
        <v>6</v>
      </c>
      <c r="C30" s="9">
        <v>5</v>
      </c>
      <c r="D30" s="29">
        <v>1</v>
      </c>
      <c r="E30" s="29">
        <v>2</v>
      </c>
      <c r="F30" s="29">
        <v>2</v>
      </c>
      <c r="G30" s="30">
        <v>2</v>
      </c>
      <c r="H30" s="29">
        <v>5</v>
      </c>
      <c r="I30" s="29">
        <v>5</v>
      </c>
      <c r="J30" s="29">
        <v>6</v>
      </c>
      <c r="K30" s="31">
        <v>4</v>
      </c>
      <c r="L30" s="29">
        <v>6</v>
      </c>
      <c r="M30" s="29">
        <v>8</v>
      </c>
      <c r="N30" s="29">
        <v>11</v>
      </c>
      <c r="O30" s="29">
        <v>11</v>
      </c>
      <c r="P30" s="29">
        <v>12</v>
      </c>
      <c r="Q30" s="38">
        <v>16</v>
      </c>
      <c r="R30" s="29">
        <v>15</v>
      </c>
      <c r="S30" s="29">
        <v>15</v>
      </c>
      <c r="T30" s="38">
        <v>17</v>
      </c>
      <c r="U30" s="29">
        <v>16</v>
      </c>
      <c r="V30" s="29">
        <v>11</v>
      </c>
      <c r="W30" s="38">
        <v>11</v>
      </c>
      <c r="X30" s="38">
        <v>10</v>
      </c>
      <c r="Y30" s="32">
        <v>13</v>
      </c>
    </row>
    <row r="31" spans="1:30" x14ac:dyDescent="0.2">
      <c r="A31" s="8" t="s">
        <v>30</v>
      </c>
      <c r="B31" s="9">
        <v>0</v>
      </c>
      <c r="C31" s="9">
        <v>0</v>
      </c>
      <c r="D31" s="29">
        <v>0</v>
      </c>
      <c r="E31" s="29">
        <v>0</v>
      </c>
      <c r="F31" s="29">
        <v>0</v>
      </c>
      <c r="G31" s="30">
        <v>0</v>
      </c>
      <c r="H31" s="29">
        <v>0</v>
      </c>
      <c r="I31" s="29">
        <v>0</v>
      </c>
      <c r="J31" s="29">
        <v>0</v>
      </c>
      <c r="K31" s="31">
        <v>0</v>
      </c>
      <c r="L31" s="29">
        <v>0</v>
      </c>
      <c r="M31" s="29">
        <v>0</v>
      </c>
      <c r="N31" s="29">
        <v>1</v>
      </c>
      <c r="O31" s="29">
        <v>1</v>
      </c>
      <c r="P31" s="29">
        <v>0</v>
      </c>
      <c r="Q31" s="38">
        <v>0</v>
      </c>
      <c r="R31" s="29">
        <v>0</v>
      </c>
      <c r="S31" s="29">
        <v>1</v>
      </c>
      <c r="T31" s="38">
        <v>1</v>
      </c>
      <c r="U31" s="29">
        <v>1</v>
      </c>
      <c r="V31" s="29">
        <v>0</v>
      </c>
      <c r="W31" s="38">
        <v>0</v>
      </c>
      <c r="X31" s="38">
        <v>0</v>
      </c>
      <c r="Y31" s="32">
        <v>0</v>
      </c>
    </row>
    <row r="32" spans="1:30" x14ac:dyDescent="0.2">
      <c r="A32" s="8" t="s">
        <v>31</v>
      </c>
      <c r="B32" s="9">
        <v>1</v>
      </c>
      <c r="C32" s="9">
        <v>1</v>
      </c>
      <c r="D32" s="29">
        <v>0</v>
      </c>
      <c r="E32" s="29">
        <v>0</v>
      </c>
      <c r="F32" s="29">
        <v>1</v>
      </c>
      <c r="G32" s="30">
        <v>0</v>
      </c>
      <c r="H32" s="29">
        <v>1</v>
      </c>
      <c r="I32" s="29">
        <v>0</v>
      </c>
      <c r="J32" s="29">
        <v>0</v>
      </c>
      <c r="K32" s="31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38">
        <v>0</v>
      </c>
      <c r="R32" s="29">
        <v>0</v>
      </c>
      <c r="S32" s="29">
        <v>0</v>
      </c>
      <c r="T32" s="38">
        <v>0</v>
      </c>
      <c r="U32" s="29">
        <v>0</v>
      </c>
      <c r="V32" s="29">
        <v>0</v>
      </c>
      <c r="W32" s="38">
        <v>0</v>
      </c>
      <c r="X32" s="38">
        <v>0</v>
      </c>
      <c r="Y32" s="32">
        <v>0</v>
      </c>
      <c r="AD32" s="28"/>
    </row>
    <row r="33" spans="1:29" x14ac:dyDescent="0.2">
      <c r="A33" s="10" t="s">
        <v>1</v>
      </c>
      <c r="B33" s="9">
        <f>SUM(B23:B32)</f>
        <v>91</v>
      </c>
      <c r="C33" s="9">
        <f t="shared" ref="C33:Y33" si="2">SUM(C23:C32)</f>
        <v>92</v>
      </c>
      <c r="D33" s="29">
        <f t="shared" si="2"/>
        <v>133</v>
      </c>
      <c r="E33" s="29">
        <f t="shared" si="2"/>
        <v>146</v>
      </c>
      <c r="F33" s="29">
        <f t="shared" si="2"/>
        <v>158</v>
      </c>
      <c r="G33" s="29">
        <f t="shared" si="2"/>
        <v>179</v>
      </c>
      <c r="H33" s="29">
        <f t="shared" si="2"/>
        <v>212</v>
      </c>
      <c r="I33" s="29">
        <f t="shared" si="2"/>
        <v>286</v>
      </c>
      <c r="J33" s="29">
        <f t="shared" si="2"/>
        <v>305</v>
      </c>
      <c r="K33" s="31">
        <f t="shared" si="2"/>
        <v>178</v>
      </c>
      <c r="L33" s="29">
        <f t="shared" si="2"/>
        <v>184</v>
      </c>
      <c r="M33" s="29">
        <f t="shared" si="2"/>
        <v>212</v>
      </c>
      <c r="N33" s="29">
        <f t="shared" si="2"/>
        <v>275</v>
      </c>
      <c r="O33" s="29">
        <f t="shared" si="2"/>
        <v>274</v>
      </c>
      <c r="P33" s="29">
        <f t="shared" si="2"/>
        <v>401</v>
      </c>
      <c r="Q33" s="38">
        <f t="shared" si="2"/>
        <v>700</v>
      </c>
      <c r="R33" s="29">
        <f t="shared" si="2"/>
        <v>726</v>
      </c>
      <c r="S33" s="29">
        <f t="shared" si="2"/>
        <v>821</v>
      </c>
      <c r="T33" s="38">
        <f t="shared" si="2"/>
        <v>524</v>
      </c>
      <c r="U33" s="29">
        <f t="shared" si="2"/>
        <v>395</v>
      </c>
      <c r="V33" s="29">
        <f t="shared" si="2"/>
        <v>319</v>
      </c>
      <c r="W33" s="38">
        <f t="shared" si="2"/>
        <v>262</v>
      </c>
      <c r="X33" s="38">
        <f t="shared" si="2"/>
        <v>259</v>
      </c>
      <c r="Y33" s="32">
        <f t="shared" si="2"/>
        <v>364</v>
      </c>
    </row>
    <row r="34" spans="1:29" x14ac:dyDescent="0.2">
      <c r="A34" s="47" t="s">
        <v>64</v>
      </c>
      <c r="B34" s="48"/>
      <c r="C34" s="48"/>
      <c r="D34" s="48"/>
      <c r="E34" s="48"/>
      <c r="F34" s="48"/>
      <c r="G34" s="48"/>
      <c r="H34" s="4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7"/>
    </row>
    <row r="35" spans="1:29" x14ac:dyDescent="0.2">
      <c r="A35" s="8" t="s">
        <v>33</v>
      </c>
      <c r="B35" s="12">
        <v>33.337899999999998</v>
      </c>
      <c r="C35" s="12">
        <v>32.959600000000002</v>
      </c>
      <c r="D35" s="12">
        <v>29.309699999999999</v>
      </c>
      <c r="E35" s="12">
        <v>29.502500000000001</v>
      </c>
      <c r="F35" s="12">
        <v>29.036000000000001</v>
      </c>
      <c r="G35" s="12">
        <v>28.6739</v>
      </c>
      <c r="H35" s="18">
        <v>27.13</v>
      </c>
      <c r="I35" s="37">
        <v>26.216699999999999</v>
      </c>
      <c r="J35" s="39">
        <v>27.5854</v>
      </c>
      <c r="K35" s="40">
        <v>27.677199999999999</v>
      </c>
      <c r="L35" s="39">
        <v>29.15</v>
      </c>
      <c r="M35" s="39">
        <v>30.31</v>
      </c>
      <c r="N35" s="39">
        <v>31</v>
      </c>
      <c r="O35" s="39">
        <v>31.77</v>
      </c>
      <c r="P35" s="39">
        <v>30.73</v>
      </c>
      <c r="Q35" s="45">
        <v>28.19</v>
      </c>
      <c r="R35" s="39">
        <v>27.91</v>
      </c>
      <c r="S35" s="39">
        <v>27.5</v>
      </c>
      <c r="T35" s="45">
        <v>29.21</v>
      </c>
      <c r="U35" s="39">
        <v>31.02</v>
      </c>
      <c r="V35" s="39">
        <v>30.67</v>
      </c>
      <c r="W35" s="45">
        <v>32.49</v>
      </c>
      <c r="X35" s="45">
        <v>32.380000000000003</v>
      </c>
      <c r="Y35" s="46">
        <v>29.61</v>
      </c>
    </row>
    <row r="36" spans="1:29" x14ac:dyDescent="0.2">
      <c r="A36" s="8" t="s">
        <v>34</v>
      </c>
      <c r="B36" s="12">
        <v>9.0361399999999996</v>
      </c>
      <c r="C36" s="12">
        <v>8.5497999999999994</v>
      </c>
      <c r="D36" s="12">
        <v>7.0130999999999997</v>
      </c>
      <c r="E36" s="12">
        <v>7.16533</v>
      </c>
      <c r="F36" s="12">
        <v>6.8313199999999998</v>
      </c>
      <c r="G36" s="13">
        <v>7.17971</v>
      </c>
      <c r="H36" s="12">
        <v>7.548</v>
      </c>
      <c r="I36" s="37">
        <v>6.2129000000000003</v>
      </c>
      <c r="J36" s="39">
        <v>7.5392900000000003</v>
      </c>
      <c r="K36" s="40">
        <v>9.90062</v>
      </c>
      <c r="L36" s="39">
        <v>8.8699999999999992</v>
      </c>
      <c r="M36" s="39">
        <v>8.81</v>
      </c>
      <c r="N36" s="39">
        <v>9.0500000000000007</v>
      </c>
      <c r="O36" s="39">
        <v>8.41</v>
      </c>
      <c r="P36" s="39">
        <v>8.07</v>
      </c>
      <c r="Q36" s="45">
        <v>7.52</v>
      </c>
      <c r="R36" s="39">
        <v>7.66</v>
      </c>
      <c r="S36" s="39">
        <v>7.14</v>
      </c>
      <c r="T36" s="45">
        <v>8.2200000000000006</v>
      </c>
      <c r="U36" s="39">
        <v>8.48</v>
      </c>
      <c r="V36" s="39">
        <v>7.99</v>
      </c>
      <c r="W36" s="45">
        <v>8.07</v>
      </c>
      <c r="X36" s="45">
        <v>8.43</v>
      </c>
      <c r="Y36" s="46">
        <v>8.02</v>
      </c>
    </row>
    <row r="37" spans="1:29" x14ac:dyDescent="0.2">
      <c r="A37" s="49" t="s">
        <v>35</v>
      </c>
      <c r="B37" s="50"/>
      <c r="C37" s="50"/>
      <c r="D37" s="50"/>
      <c r="E37" s="50"/>
      <c r="F37" s="50"/>
      <c r="G37" s="51"/>
      <c r="H37" s="5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9" x14ac:dyDescent="0.2">
      <c r="A38" s="8" t="s">
        <v>36</v>
      </c>
      <c r="B38" s="9">
        <v>67</v>
      </c>
      <c r="C38" s="9">
        <v>69</v>
      </c>
      <c r="D38" s="29">
        <v>104</v>
      </c>
      <c r="E38" s="29">
        <v>108</v>
      </c>
      <c r="F38" s="29">
        <v>117</v>
      </c>
      <c r="G38" s="30">
        <v>127</v>
      </c>
      <c r="H38" s="29">
        <v>144</v>
      </c>
      <c r="I38" s="29">
        <v>207</v>
      </c>
      <c r="J38" s="29">
        <v>229</v>
      </c>
      <c r="K38" s="31">
        <v>135</v>
      </c>
      <c r="L38" s="29">
        <v>143</v>
      </c>
      <c r="M38" s="29">
        <v>169</v>
      </c>
      <c r="N38" s="29">
        <v>222</v>
      </c>
      <c r="O38" s="29">
        <v>223</v>
      </c>
      <c r="P38" s="29">
        <v>309</v>
      </c>
      <c r="Q38" s="38">
        <v>524</v>
      </c>
      <c r="R38" s="29">
        <v>527</v>
      </c>
      <c r="S38" s="29">
        <v>603</v>
      </c>
      <c r="T38" s="38">
        <v>385</v>
      </c>
      <c r="U38" s="29">
        <v>300</v>
      </c>
      <c r="V38" s="29">
        <v>224</v>
      </c>
      <c r="W38" s="38">
        <v>186</v>
      </c>
      <c r="X38" s="38">
        <v>193</v>
      </c>
      <c r="Y38" s="32">
        <v>268</v>
      </c>
    </row>
    <row r="39" spans="1:29" x14ac:dyDescent="0.2">
      <c r="A39" s="8" t="s">
        <v>37</v>
      </c>
      <c r="B39" s="9">
        <v>24</v>
      </c>
      <c r="C39" s="9">
        <v>23</v>
      </c>
      <c r="D39" s="29">
        <v>29</v>
      </c>
      <c r="E39" s="29">
        <v>38</v>
      </c>
      <c r="F39" s="29">
        <v>41</v>
      </c>
      <c r="G39" s="30">
        <v>52</v>
      </c>
      <c r="H39" s="29">
        <v>68</v>
      </c>
      <c r="I39" s="29">
        <v>79</v>
      </c>
      <c r="J39" s="29">
        <v>76</v>
      </c>
      <c r="K39" s="31">
        <v>43</v>
      </c>
      <c r="L39" s="29">
        <v>41</v>
      </c>
      <c r="M39" s="29">
        <v>43</v>
      </c>
      <c r="N39" s="29">
        <v>53</v>
      </c>
      <c r="O39" s="29">
        <v>51</v>
      </c>
      <c r="P39" s="29">
        <v>92</v>
      </c>
      <c r="Q39" s="38">
        <v>176</v>
      </c>
      <c r="R39" s="29">
        <v>199</v>
      </c>
      <c r="S39" s="29">
        <v>218</v>
      </c>
      <c r="T39" s="38">
        <v>139</v>
      </c>
      <c r="U39" s="29">
        <v>95</v>
      </c>
      <c r="V39" s="29">
        <v>95</v>
      </c>
      <c r="W39" s="38">
        <v>76</v>
      </c>
      <c r="X39" s="38">
        <v>66</v>
      </c>
      <c r="Y39" s="32">
        <v>96</v>
      </c>
    </row>
    <row r="40" spans="1:29" ht="13.5" thickBot="1" x14ac:dyDescent="0.25">
      <c r="A40" s="14" t="s">
        <v>1</v>
      </c>
      <c r="B40" s="15">
        <f>SUM(B38:B39)</f>
        <v>91</v>
      </c>
      <c r="C40" s="15">
        <f t="shared" ref="C40:Y40" si="3">SUM(C38:C39)</f>
        <v>92</v>
      </c>
      <c r="D40" s="34">
        <f t="shared" si="3"/>
        <v>133</v>
      </c>
      <c r="E40" s="34">
        <f t="shared" si="3"/>
        <v>146</v>
      </c>
      <c r="F40" s="34">
        <f t="shared" si="3"/>
        <v>158</v>
      </c>
      <c r="G40" s="34">
        <f t="shared" si="3"/>
        <v>179</v>
      </c>
      <c r="H40" s="34">
        <f t="shared" si="3"/>
        <v>212</v>
      </c>
      <c r="I40" s="34">
        <f t="shared" si="3"/>
        <v>286</v>
      </c>
      <c r="J40" s="34">
        <f t="shared" si="3"/>
        <v>305</v>
      </c>
      <c r="K40" s="35">
        <f t="shared" si="3"/>
        <v>178</v>
      </c>
      <c r="L40" s="34">
        <f t="shared" si="3"/>
        <v>184</v>
      </c>
      <c r="M40" s="34">
        <f t="shared" si="3"/>
        <v>212</v>
      </c>
      <c r="N40" s="34">
        <f t="shared" si="3"/>
        <v>275</v>
      </c>
      <c r="O40" s="34">
        <f t="shared" si="3"/>
        <v>274</v>
      </c>
      <c r="P40" s="34">
        <f t="shared" si="3"/>
        <v>401</v>
      </c>
      <c r="Q40" s="42">
        <f t="shared" si="3"/>
        <v>700</v>
      </c>
      <c r="R40" s="34">
        <f t="shared" si="3"/>
        <v>726</v>
      </c>
      <c r="S40" s="35">
        <f t="shared" si="3"/>
        <v>821</v>
      </c>
      <c r="T40" s="42">
        <f t="shared" si="3"/>
        <v>524</v>
      </c>
      <c r="U40" s="34">
        <f t="shared" si="3"/>
        <v>395</v>
      </c>
      <c r="V40" s="34">
        <f t="shared" si="3"/>
        <v>319</v>
      </c>
      <c r="W40" s="42">
        <f t="shared" si="3"/>
        <v>262</v>
      </c>
      <c r="X40" s="42">
        <f t="shared" si="3"/>
        <v>259</v>
      </c>
      <c r="Y40" s="36">
        <f t="shared" si="3"/>
        <v>364</v>
      </c>
    </row>
    <row r="41" spans="1:29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9" ht="14.25" x14ac:dyDescent="0.2">
      <c r="A42" s="44" t="s">
        <v>67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9" ht="45" customHeight="1" x14ac:dyDescent="0.2">
      <c r="A43" s="52" t="s">
        <v>50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43"/>
      <c r="AA43" s="43"/>
      <c r="AB43" s="43"/>
      <c r="AC43" s="43"/>
    </row>
  </sheetData>
  <mergeCells count="9">
    <mergeCell ref="A34:H34"/>
    <mergeCell ref="A37:H37"/>
    <mergeCell ref="A43:Y43"/>
    <mergeCell ref="A1:H1"/>
    <mergeCell ref="A2:Y2"/>
    <mergeCell ref="A3:Y3"/>
    <mergeCell ref="A4:Y4"/>
    <mergeCell ref="A12:H12"/>
    <mergeCell ref="A22:H22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K11" sqref="J11:K11"/>
    </sheetView>
  </sheetViews>
  <sheetFormatPr defaultRowHeight="12.75" x14ac:dyDescent="0.2"/>
  <cols>
    <col min="1" max="1" width="27.28515625" customWidth="1"/>
  </cols>
  <sheetData>
    <row r="1" spans="1:10" ht="15.75" x14ac:dyDescent="0.25">
      <c r="A1" s="53"/>
      <c r="B1" s="53"/>
      <c r="C1" s="53"/>
      <c r="D1" s="53"/>
      <c r="E1" s="53"/>
      <c r="F1" s="53"/>
      <c r="G1" s="53"/>
      <c r="H1" s="53"/>
      <c r="I1" s="16"/>
      <c r="J1" s="16"/>
    </row>
    <row r="2" spans="1:10" ht="15.75" x14ac:dyDescent="0.25">
      <c r="A2" s="53" t="s">
        <v>45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" x14ac:dyDescent="0.25">
      <c r="A3" s="56" t="s">
        <v>41</v>
      </c>
      <c r="B3" s="56"/>
      <c r="C3" s="56"/>
      <c r="D3" s="56"/>
      <c r="E3" s="56"/>
      <c r="F3" s="56"/>
      <c r="G3" s="56"/>
      <c r="H3" s="56"/>
      <c r="I3" s="54"/>
      <c r="J3" s="55"/>
    </row>
    <row r="4" spans="1:10" ht="15" x14ac:dyDescent="0.25">
      <c r="A4" s="56" t="s">
        <v>44</v>
      </c>
      <c r="B4" s="56"/>
      <c r="C4" s="56"/>
      <c r="D4" s="56"/>
      <c r="E4" s="56"/>
      <c r="F4" s="56"/>
      <c r="G4" s="56"/>
      <c r="H4" s="56"/>
      <c r="I4" s="54"/>
      <c r="J4" s="55"/>
    </row>
    <row r="5" spans="1:10" x14ac:dyDescent="0.2">
      <c r="B5" s="2"/>
      <c r="C5" s="2"/>
      <c r="D5" s="2"/>
      <c r="E5" s="2"/>
      <c r="F5" s="2"/>
      <c r="G5" s="2"/>
      <c r="H5" s="2"/>
      <c r="I5" s="2"/>
      <c r="J5" s="2"/>
    </row>
    <row r="6" spans="1:10" ht="13.5" thickBot="1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39</v>
      </c>
      <c r="J7" s="20" t="s">
        <v>40</v>
      </c>
    </row>
    <row r="8" spans="1:10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7"/>
    </row>
    <row r="9" spans="1:10" x14ac:dyDescent="0.2">
      <c r="A9" s="8" t="s">
        <v>10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9">
        <v>3</v>
      </c>
      <c r="I9" s="9">
        <v>2</v>
      </c>
      <c r="J9" s="21">
        <v>13</v>
      </c>
    </row>
    <row r="10" spans="1:10" x14ac:dyDescent="0.2">
      <c r="A10" s="8" t="s">
        <v>11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9">
        <v>0</v>
      </c>
      <c r="I10" s="9">
        <v>1</v>
      </c>
      <c r="J10" s="21">
        <v>0</v>
      </c>
    </row>
    <row r="11" spans="1:10" x14ac:dyDescent="0.2">
      <c r="A11" s="10" t="s">
        <v>1</v>
      </c>
      <c r="B11" s="11" t="s">
        <v>0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9">
        <f>SUM(H9:H10)</f>
        <v>3</v>
      </c>
      <c r="I11" s="9">
        <f>SUM(I9:I10)</f>
        <v>3</v>
      </c>
      <c r="J11" s="21">
        <f>SUM(J9:J10)</f>
        <v>13</v>
      </c>
    </row>
    <row r="12" spans="1:10" ht="14.25" x14ac:dyDescent="0.2">
      <c r="A12" s="49" t="s">
        <v>16</v>
      </c>
      <c r="B12" s="50"/>
      <c r="C12" s="50"/>
      <c r="D12" s="50"/>
      <c r="E12" s="50"/>
      <c r="F12" s="50"/>
      <c r="G12" s="51"/>
      <c r="H12" s="51"/>
      <c r="I12" s="6"/>
      <c r="J12" s="7"/>
    </row>
    <row r="13" spans="1:10" x14ac:dyDescent="0.2">
      <c r="A13" s="8" t="s">
        <v>17</v>
      </c>
      <c r="B13" s="11" t="s">
        <v>0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9">
        <v>0</v>
      </c>
      <c r="I13" s="9">
        <v>0</v>
      </c>
      <c r="J13" s="21">
        <v>0</v>
      </c>
    </row>
    <row r="14" spans="1:10" x14ac:dyDescent="0.2">
      <c r="A14" s="8" t="s">
        <v>18</v>
      </c>
      <c r="B14" s="11" t="s">
        <v>0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9">
        <v>0</v>
      </c>
      <c r="I14" s="9">
        <v>0</v>
      </c>
      <c r="J14" s="21">
        <v>0</v>
      </c>
    </row>
    <row r="15" spans="1:10" x14ac:dyDescent="0.2">
      <c r="A15" s="8" t="s">
        <v>19</v>
      </c>
      <c r="B15" s="11" t="s">
        <v>0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9">
        <v>0</v>
      </c>
      <c r="I15" s="9">
        <v>0</v>
      </c>
      <c r="J15" s="21">
        <v>0</v>
      </c>
    </row>
    <row r="16" spans="1:10" x14ac:dyDescent="0.2">
      <c r="A16" s="8" t="s">
        <v>20</v>
      </c>
      <c r="B16" s="11" t="s">
        <v>0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9">
        <v>0</v>
      </c>
      <c r="I16" s="9">
        <v>0</v>
      </c>
      <c r="J16" s="21">
        <v>0</v>
      </c>
    </row>
    <row r="17" spans="1:10" x14ac:dyDescent="0.2">
      <c r="A17" s="8" t="s">
        <v>9</v>
      </c>
      <c r="B17" s="11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9">
        <v>0</v>
      </c>
      <c r="I17" s="9">
        <v>0</v>
      </c>
      <c r="J17" s="21">
        <v>0</v>
      </c>
    </row>
    <row r="18" spans="1:10" x14ac:dyDescent="0.2">
      <c r="A18" s="8" t="s">
        <v>21</v>
      </c>
      <c r="B18" s="11" t="s">
        <v>0</v>
      </c>
      <c r="C18" s="11" t="s">
        <v>0</v>
      </c>
      <c r="D18" s="11" t="s">
        <v>0</v>
      </c>
      <c r="E18" s="11" t="s">
        <v>0</v>
      </c>
      <c r="F18" s="11" t="s">
        <v>0</v>
      </c>
      <c r="G18" s="11" t="s">
        <v>0</v>
      </c>
      <c r="H18" s="9">
        <v>2</v>
      </c>
      <c r="I18" s="9">
        <v>2</v>
      </c>
      <c r="J18" s="21">
        <v>8</v>
      </c>
    </row>
    <row r="19" spans="1:10" x14ac:dyDescent="0.2">
      <c r="A19" s="8" t="s">
        <v>22</v>
      </c>
      <c r="B19" s="11" t="s">
        <v>0</v>
      </c>
      <c r="C19" s="11" t="s">
        <v>0</v>
      </c>
      <c r="D19" s="11" t="s">
        <v>0</v>
      </c>
      <c r="E19" s="11" t="s">
        <v>0</v>
      </c>
      <c r="F19" s="11" t="s">
        <v>0</v>
      </c>
      <c r="G19" s="11" t="s">
        <v>0</v>
      </c>
      <c r="H19" s="9">
        <v>1</v>
      </c>
      <c r="I19" s="9">
        <v>1</v>
      </c>
      <c r="J19" s="21">
        <v>5</v>
      </c>
    </row>
    <row r="20" spans="1:10" x14ac:dyDescent="0.2">
      <c r="A20" s="10" t="s">
        <v>1</v>
      </c>
      <c r="B20" s="11" t="s">
        <v>0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9">
        <f>SUM(H13:H19)</f>
        <v>3</v>
      </c>
      <c r="I20" s="9">
        <f>SUM(I13:I19)</f>
        <v>3</v>
      </c>
      <c r="J20" s="21">
        <f>SUM(J13:J19)</f>
        <v>13</v>
      </c>
    </row>
    <row r="21" spans="1:10" ht="14.25" x14ac:dyDescent="0.2">
      <c r="A21" s="49" t="s">
        <v>23</v>
      </c>
      <c r="B21" s="50"/>
      <c r="C21" s="50"/>
      <c r="D21" s="50"/>
      <c r="E21" s="50"/>
      <c r="F21" s="50"/>
      <c r="G21" s="51"/>
      <c r="H21" s="51"/>
      <c r="I21" s="6"/>
      <c r="J21" s="7"/>
    </row>
    <row r="22" spans="1:10" x14ac:dyDescent="0.2">
      <c r="A22" s="8" t="s">
        <v>24</v>
      </c>
      <c r="B22" s="11" t="s">
        <v>0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9">
        <v>0</v>
      </c>
      <c r="I22" s="9">
        <v>0</v>
      </c>
      <c r="J22" s="21">
        <v>0</v>
      </c>
    </row>
    <row r="23" spans="1:10" x14ac:dyDescent="0.2">
      <c r="A23" s="8" t="s">
        <v>25</v>
      </c>
      <c r="B23" s="11" t="s">
        <v>0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9">
        <v>0</v>
      </c>
      <c r="I23" s="9">
        <v>0</v>
      </c>
      <c r="J23" s="21">
        <v>0</v>
      </c>
    </row>
    <row r="24" spans="1:10" x14ac:dyDescent="0.2">
      <c r="A24" s="8" t="s">
        <v>26</v>
      </c>
      <c r="B24" s="11" t="s">
        <v>0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9">
        <v>0</v>
      </c>
      <c r="I24" s="9">
        <v>0</v>
      </c>
      <c r="J24" s="21">
        <v>0</v>
      </c>
    </row>
    <row r="25" spans="1:10" x14ac:dyDescent="0.2">
      <c r="A25" s="8" t="s">
        <v>27</v>
      </c>
      <c r="B25" s="11" t="s">
        <v>0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9">
        <v>0</v>
      </c>
      <c r="I25" s="9">
        <v>0</v>
      </c>
      <c r="J25" s="21">
        <v>1</v>
      </c>
    </row>
    <row r="26" spans="1:10" x14ac:dyDescent="0.2">
      <c r="A26" s="8" t="s">
        <v>28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9">
        <v>0</v>
      </c>
      <c r="I26" s="9">
        <v>1</v>
      </c>
      <c r="J26" s="21">
        <v>2</v>
      </c>
    </row>
    <row r="27" spans="1:10" x14ac:dyDescent="0.2">
      <c r="A27" s="8" t="s">
        <v>29</v>
      </c>
      <c r="B27" s="11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9">
        <v>1</v>
      </c>
      <c r="I27" s="9">
        <v>1</v>
      </c>
      <c r="J27" s="21">
        <v>4</v>
      </c>
    </row>
    <row r="28" spans="1:10" x14ac:dyDescent="0.2">
      <c r="A28" s="8" t="s">
        <v>12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9">
        <v>2</v>
      </c>
      <c r="I28" s="9">
        <v>0</v>
      </c>
      <c r="J28" s="21">
        <v>3</v>
      </c>
    </row>
    <row r="29" spans="1:10" x14ac:dyDescent="0.2">
      <c r="A29" s="8" t="s">
        <v>13</v>
      </c>
      <c r="B29" s="11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9">
        <v>0</v>
      </c>
      <c r="I29" s="9">
        <v>1</v>
      </c>
      <c r="J29" s="21">
        <v>3</v>
      </c>
    </row>
    <row r="30" spans="1:10" x14ac:dyDescent="0.2">
      <c r="A30" s="8" t="s">
        <v>30</v>
      </c>
      <c r="B30" s="11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9">
        <v>0</v>
      </c>
      <c r="I30" s="9">
        <v>0</v>
      </c>
      <c r="J30" s="21">
        <v>0</v>
      </c>
    </row>
    <row r="31" spans="1:10" x14ac:dyDescent="0.2">
      <c r="A31" s="8" t="s">
        <v>31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9">
        <v>0</v>
      </c>
      <c r="I31" s="9">
        <v>0</v>
      </c>
      <c r="J31" s="21">
        <v>0</v>
      </c>
    </row>
    <row r="32" spans="1:10" x14ac:dyDescent="0.2">
      <c r="A32" s="10" t="s">
        <v>1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9">
        <f>SUM(H22:H31)</f>
        <v>3</v>
      </c>
      <c r="I32" s="9">
        <f>SUM(I22:I31)</f>
        <v>3</v>
      </c>
      <c r="J32" s="21">
        <f>SUM(J22:J31)</f>
        <v>13</v>
      </c>
    </row>
    <row r="33" spans="1:11" ht="14.25" x14ac:dyDescent="0.2">
      <c r="A33" s="47" t="s">
        <v>32</v>
      </c>
      <c r="B33" s="48"/>
      <c r="C33" s="48"/>
      <c r="D33" s="48"/>
      <c r="E33" s="48"/>
      <c r="F33" s="48"/>
      <c r="G33" s="48"/>
      <c r="H33" s="48"/>
      <c r="I33" s="19"/>
      <c r="J33" s="17"/>
    </row>
    <row r="34" spans="1:11" x14ac:dyDescent="0.2">
      <c r="A34" s="8" t="s">
        <v>33</v>
      </c>
      <c r="B34" s="11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8">
        <v>40.951900000000002</v>
      </c>
      <c r="I34" s="12">
        <v>44.598700000000001</v>
      </c>
      <c r="J34" s="22">
        <v>40.709699999999998</v>
      </c>
    </row>
    <row r="35" spans="1:11" x14ac:dyDescent="0.2">
      <c r="A35" s="8" t="s">
        <v>34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2">
        <v>1.80958</v>
      </c>
      <c r="I35" s="12">
        <v>16.551870000000001</v>
      </c>
      <c r="J35" s="22">
        <v>8.6610899999999997</v>
      </c>
    </row>
    <row r="36" spans="1:11" x14ac:dyDescent="0.2">
      <c r="A36" s="49" t="s">
        <v>35</v>
      </c>
      <c r="B36" s="50"/>
      <c r="C36" s="50"/>
      <c r="D36" s="50"/>
      <c r="E36" s="50"/>
      <c r="F36" s="50"/>
      <c r="G36" s="51"/>
      <c r="H36" s="51"/>
      <c r="I36" s="6"/>
      <c r="J36" s="7"/>
    </row>
    <row r="37" spans="1:11" x14ac:dyDescent="0.2">
      <c r="A37" s="8" t="s">
        <v>36</v>
      </c>
      <c r="B37" s="11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9">
        <v>2</v>
      </c>
      <c r="I37" s="9">
        <v>2</v>
      </c>
      <c r="J37" s="21">
        <v>8</v>
      </c>
    </row>
    <row r="38" spans="1:11" x14ac:dyDescent="0.2">
      <c r="A38" s="8" t="s">
        <v>37</v>
      </c>
      <c r="B38" s="11" t="s">
        <v>0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9">
        <v>1</v>
      </c>
      <c r="I38" s="9">
        <v>1</v>
      </c>
      <c r="J38" s="21">
        <v>5</v>
      </c>
    </row>
    <row r="39" spans="1:11" ht="13.5" thickBot="1" x14ac:dyDescent="0.25">
      <c r="A39" s="14" t="s">
        <v>1</v>
      </c>
      <c r="B39" s="24" t="s">
        <v>0</v>
      </c>
      <c r="C39" s="24" t="s">
        <v>0</v>
      </c>
      <c r="D39" s="24" t="s">
        <v>0</v>
      </c>
      <c r="E39" s="24" t="s">
        <v>0</v>
      </c>
      <c r="F39" s="24" t="s">
        <v>0</v>
      </c>
      <c r="G39" s="24" t="s">
        <v>0</v>
      </c>
      <c r="H39" s="15">
        <f>SUM(H37:H38)</f>
        <v>3</v>
      </c>
      <c r="I39" s="15">
        <f>SUM(I37:I38)</f>
        <v>3</v>
      </c>
      <c r="J39" s="23">
        <f>SUM(J37:J38)</f>
        <v>13</v>
      </c>
    </row>
    <row r="40" spans="1:11" ht="12.75" customHeight="1" thickTop="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ht="15.75" customHeight="1" x14ac:dyDescent="0.2">
      <c r="A41" s="58" t="s">
        <v>38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1" ht="49.5" customHeight="1" x14ac:dyDescent="0.2">
      <c r="A42" s="57" t="s">
        <v>48</v>
      </c>
      <c r="B42" s="57"/>
      <c r="C42" s="57"/>
      <c r="D42" s="57"/>
      <c r="E42" s="57"/>
      <c r="F42" s="57"/>
      <c r="G42" s="57"/>
      <c r="H42" s="57"/>
      <c r="I42" s="57"/>
      <c r="J42" s="57"/>
    </row>
    <row r="44" spans="1:11" x14ac:dyDescent="0.2">
      <c r="K44" t="s">
        <v>42</v>
      </c>
    </row>
  </sheetData>
  <mergeCells count="10">
    <mergeCell ref="A42:J42"/>
    <mergeCell ref="A12:H12"/>
    <mergeCell ref="A21:H21"/>
    <mergeCell ref="A33:H33"/>
    <mergeCell ref="A1:H1"/>
    <mergeCell ref="A2:J2"/>
    <mergeCell ref="A3:J3"/>
    <mergeCell ref="A4:J4"/>
    <mergeCell ref="A36:H36"/>
    <mergeCell ref="A41:J41"/>
  </mergeCells>
  <phoneticPr fontId="3" type="noConversion"/>
  <printOptions horizontalCentered="1"/>
  <pageMargins left="0.5" right="0.5" top="0.5" bottom="0.5" header="0.5" footer="0.5"/>
  <pageSetup scale="89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K11" sqref="J11:K11"/>
    </sheetView>
  </sheetViews>
  <sheetFormatPr defaultRowHeight="12.75" x14ac:dyDescent="0.2"/>
  <cols>
    <col min="1" max="1" width="27.28515625" customWidth="1"/>
  </cols>
  <sheetData>
    <row r="1" spans="1:10" ht="15.75" x14ac:dyDescent="0.25">
      <c r="A1" s="53"/>
      <c r="B1" s="53"/>
      <c r="C1" s="53"/>
      <c r="D1" s="53"/>
      <c r="E1" s="53"/>
      <c r="F1" s="53"/>
      <c r="G1" s="53"/>
      <c r="H1" s="53"/>
      <c r="I1" s="16"/>
      <c r="J1" s="16"/>
    </row>
    <row r="2" spans="1:10" ht="15.75" x14ac:dyDescent="0.25">
      <c r="A2" s="53" t="s">
        <v>43</v>
      </c>
      <c r="B2" s="53"/>
      <c r="C2" s="53"/>
      <c r="D2" s="53"/>
      <c r="E2" s="53"/>
      <c r="F2" s="53"/>
      <c r="G2" s="53"/>
      <c r="H2" s="53"/>
      <c r="I2" s="54"/>
      <c r="J2" s="55"/>
    </row>
    <row r="3" spans="1:10" ht="15" x14ac:dyDescent="0.25">
      <c r="A3" s="56" t="s">
        <v>41</v>
      </c>
      <c r="B3" s="56"/>
      <c r="C3" s="56"/>
      <c r="D3" s="56"/>
      <c r="E3" s="56"/>
      <c r="F3" s="56"/>
      <c r="G3" s="56"/>
      <c r="H3" s="56"/>
      <c r="I3" s="54"/>
      <c r="J3" s="55"/>
    </row>
    <row r="4" spans="1:10" ht="15" x14ac:dyDescent="0.25">
      <c r="A4" s="56" t="s">
        <v>44</v>
      </c>
      <c r="B4" s="56"/>
      <c r="C4" s="56"/>
      <c r="D4" s="56"/>
      <c r="E4" s="56"/>
      <c r="F4" s="56"/>
      <c r="G4" s="56"/>
      <c r="H4" s="56"/>
      <c r="I4" s="54"/>
      <c r="J4" s="55"/>
    </row>
    <row r="5" spans="1:10" x14ac:dyDescent="0.2">
      <c r="B5" s="2"/>
      <c r="C5" s="2"/>
      <c r="D5" s="2"/>
      <c r="E5" s="2"/>
      <c r="F5" s="2"/>
      <c r="G5" s="2"/>
      <c r="H5" s="2"/>
      <c r="I5" s="2"/>
      <c r="J5" s="2"/>
    </row>
    <row r="6" spans="1:10" ht="13.5" thickBot="1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39</v>
      </c>
      <c r="J7" s="20" t="s">
        <v>40</v>
      </c>
    </row>
    <row r="8" spans="1:10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7"/>
    </row>
    <row r="9" spans="1:10" x14ac:dyDescent="0.2">
      <c r="A9" s="8" t="s">
        <v>10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9">
        <v>0</v>
      </c>
      <c r="I9" s="9">
        <v>1</v>
      </c>
      <c r="J9" s="21">
        <v>1</v>
      </c>
    </row>
    <row r="10" spans="1:10" x14ac:dyDescent="0.2">
      <c r="A10" s="8" t="s">
        <v>11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9">
        <v>2</v>
      </c>
      <c r="I10" s="9">
        <v>0</v>
      </c>
      <c r="J10" s="21">
        <v>0</v>
      </c>
    </row>
    <row r="11" spans="1:10" x14ac:dyDescent="0.2">
      <c r="A11" s="10" t="s">
        <v>1</v>
      </c>
      <c r="B11" s="11" t="s">
        <v>0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9">
        <f>SUM(H9:H10)</f>
        <v>2</v>
      </c>
      <c r="I11" s="9">
        <f>SUM(I9:I10)</f>
        <v>1</v>
      </c>
      <c r="J11" s="21">
        <f>SUM(J9:J10)</f>
        <v>1</v>
      </c>
    </row>
    <row r="12" spans="1:10" ht="14.25" x14ac:dyDescent="0.2">
      <c r="A12" s="49" t="s">
        <v>16</v>
      </c>
      <c r="B12" s="50"/>
      <c r="C12" s="50"/>
      <c r="D12" s="50"/>
      <c r="E12" s="50"/>
      <c r="F12" s="50"/>
      <c r="G12" s="51"/>
      <c r="H12" s="51"/>
      <c r="I12" s="6"/>
      <c r="J12" s="7"/>
    </row>
    <row r="13" spans="1:10" x14ac:dyDescent="0.2">
      <c r="A13" s="8" t="s">
        <v>17</v>
      </c>
      <c r="B13" s="11" t="s">
        <v>0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9">
        <v>0</v>
      </c>
      <c r="I13" s="9">
        <v>0</v>
      </c>
      <c r="J13" s="21">
        <v>0</v>
      </c>
    </row>
    <row r="14" spans="1:10" x14ac:dyDescent="0.2">
      <c r="A14" s="8" t="s">
        <v>18</v>
      </c>
      <c r="B14" s="11" t="s">
        <v>0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9">
        <v>0</v>
      </c>
      <c r="I14" s="9">
        <v>0</v>
      </c>
      <c r="J14" s="21">
        <v>0</v>
      </c>
    </row>
    <row r="15" spans="1:10" x14ac:dyDescent="0.2">
      <c r="A15" s="8" t="s">
        <v>19</v>
      </c>
      <c r="B15" s="11" t="s">
        <v>0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9">
        <v>0</v>
      </c>
      <c r="I15" s="9">
        <v>0</v>
      </c>
      <c r="J15" s="21">
        <v>0</v>
      </c>
    </row>
    <row r="16" spans="1:10" x14ac:dyDescent="0.2">
      <c r="A16" s="8" t="s">
        <v>20</v>
      </c>
      <c r="B16" s="11" t="s">
        <v>0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9">
        <v>0</v>
      </c>
      <c r="I16" s="9">
        <v>0</v>
      </c>
      <c r="J16" s="21">
        <v>0</v>
      </c>
    </row>
    <row r="17" spans="1:10" x14ac:dyDescent="0.2">
      <c r="A17" s="8" t="s">
        <v>9</v>
      </c>
      <c r="B17" s="11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9">
        <v>0</v>
      </c>
      <c r="I17" s="9">
        <v>0</v>
      </c>
      <c r="J17" s="21">
        <v>0</v>
      </c>
    </row>
    <row r="18" spans="1:10" x14ac:dyDescent="0.2">
      <c r="A18" s="8" t="s">
        <v>21</v>
      </c>
      <c r="B18" s="11" t="s">
        <v>0</v>
      </c>
      <c r="C18" s="11" t="s">
        <v>0</v>
      </c>
      <c r="D18" s="11" t="s">
        <v>0</v>
      </c>
      <c r="E18" s="11" t="s">
        <v>0</v>
      </c>
      <c r="F18" s="11" t="s">
        <v>0</v>
      </c>
      <c r="G18" s="11" t="s">
        <v>0</v>
      </c>
      <c r="H18" s="9">
        <v>2</v>
      </c>
      <c r="I18" s="9">
        <v>1</v>
      </c>
      <c r="J18" s="21">
        <v>1</v>
      </c>
    </row>
    <row r="19" spans="1:10" x14ac:dyDescent="0.2">
      <c r="A19" s="8" t="s">
        <v>22</v>
      </c>
      <c r="B19" s="11" t="s">
        <v>0</v>
      </c>
      <c r="C19" s="11" t="s">
        <v>0</v>
      </c>
      <c r="D19" s="11" t="s">
        <v>0</v>
      </c>
      <c r="E19" s="11" t="s">
        <v>0</v>
      </c>
      <c r="F19" s="11" t="s">
        <v>0</v>
      </c>
      <c r="G19" s="11" t="s">
        <v>0</v>
      </c>
      <c r="H19" s="9">
        <v>0</v>
      </c>
      <c r="I19" s="9">
        <v>0</v>
      </c>
      <c r="J19" s="21">
        <v>0</v>
      </c>
    </row>
    <row r="20" spans="1:10" x14ac:dyDescent="0.2">
      <c r="A20" s="10" t="s">
        <v>1</v>
      </c>
      <c r="B20" s="11" t="s">
        <v>0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9">
        <f>SUM(H13:H19)</f>
        <v>2</v>
      </c>
      <c r="I20" s="9">
        <f>SUM(I13:I19)</f>
        <v>1</v>
      </c>
      <c r="J20" s="21">
        <f>SUM(J13:J19)</f>
        <v>1</v>
      </c>
    </row>
    <row r="21" spans="1:10" ht="14.25" x14ac:dyDescent="0.2">
      <c r="A21" s="49" t="s">
        <v>23</v>
      </c>
      <c r="B21" s="50"/>
      <c r="C21" s="50"/>
      <c r="D21" s="50"/>
      <c r="E21" s="50"/>
      <c r="F21" s="50"/>
      <c r="G21" s="51"/>
      <c r="H21" s="51"/>
      <c r="I21" s="6"/>
      <c r="J21" s="7"/>
    </row>
    <row r="22" spans="1:10" x14ac:dyDescent="0.2">
      <c r="A22" s="8" t="s">
        <v>24</v>
      </c>
      <c r="B22" s="11" t="s">
        <v>0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9">
        <v>0</v>
      </c>
      <c r="I22" s="9">
        <v>0</v>
      </c>
      <c r="J22" s="21">
        <v>0</v>
      </c>
    </row>
    <row r="23" spans="1:10" x14ac:dyDescent="0.2">
      <c r="A23" s="8" t="s">
        <v>25</v>
      </c>
      <c r="B23" s="11" t="s">
        <v>0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9">
        <v>0</v>
      </c>
      <c r="I23" s="9">
        <v>0</v>
      </c>
      <c r="J23" s="21">
        <v>0</v>
      </c>
    </row>
    <row r="24" spans="1:10" x14ac:dyDescent="0.2">
      <c r="A24" s="8" t="s">
        <v>26</v>
      </c>
      <c r="B24" s="11" t="s">
        <v>0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9">
        <v>0</v>
      </c>
      <c r="I24" s="9">
        <v>0</v>
      </c>
      <c r="J24" s="21">
        <v>0</v>
      </c>
    </row>
    <row r="25" spans="1:10" x14ac:dyDescent="0.2">
      <c r="A25" s="8" t="s">
        <v>27</v>
      </c>
      <c r="B25" s="11" t="s">
        <v>0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9">
        <v>0</v>
      </c>
      <c r="I25" s="9">
        <v>0</v>
      </c>
      <c r="J25" s="21">
        <v>0</v>
      </c>
    </row>
    <row r="26" spans="1:10" x14ac:dyDescent="0.2">
      <c r="A26" s="8" t="s">
        <v>28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9">
        <v>0</v>
      </c>
      <c r="I26" s="9">
        <v>0</v>
      </c>
      <c r="J26" s="21">
        <v>0</v>
      </c>
    </row>
    <row r="27" spans="1:10" x14ac:dyDescent="0.2">
      <c r="A27" s="8" t="s">
        <v>29</v>
      </c>
      <c r="B27" s="11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9">
        <v>0</v>
      </c>
      <c r="I27" s="9">
        <v>0</v>
      </c>
      <c r="J27" s="21">
        <v>0</v>
      </c>
    </row>
    <row r="28" spans="1:10" x14ac:dyDescent="0.2">
      <c r="A28" s="8" t="s">
        <v>12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9">
        <v>2</v>
      </c>
      <c r="I28" s="9">
        <v>0</v>
      </c>
      <c r="J28" s="21">
        <v>1</v>
      </c>
    </row>
    <row r="29" spans="1:10" x14ac:dyDescent="0.2">
      <c r="A29" s="8" t="s">
        <v>13</v>
      </c>
      <c r="B29" s="11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9">
        <v>0</v>
      </c>
      <c r="I29" s="9">
        <v>1</v>
      </c>
      <c r="J29" s="21">
        <v>0</v>
      </c>
    </row>
    <row r="30" spans="1:10" x14ac:dyDescent="0.2">
      <c r="A30" s="8" t="s">
        <v>30</v>
      </c>
      <c r="B30" s="11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9">
        <v>0</v>
      </c>
      <c r="I30" s="9">
        <v>0</v>
      </c>
      <c r="J30" s="21">
        <v>0</v>
      </c>
    </row>
    <row r="31" spans="1:10" x14ac:dyDescent="0.2">
      <c r="A31" s="8" t="s">
        <v>31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9">
        <v>0</v>
      </c>
      <c r="I31" s="9">
        <v>0</v>
      </c>
      <c r="J31" s="21">
        <v>0</v>
      </c>
    </row>
    <row r="32" spans="1:10" x14ac:dyDescent="0.2">
      <c r="A32" s="10" t="s">
        <v>1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9">
        <f>SUM(H22:H31)</f>
        <v>2</v>
      </c>
      <c r="I32" s="9">
        <f>SUM(I22:I31)</f>
        <v>1</v>
      </c>
      <c r="J32" s="21">
        <f>SUM(J22:J31)</f>
        <v>1</v>
      </c>
    </row>
    <row r="33" spans="1:11" ht="14.25" x14ac:dyDescent="0.2">
      <c r="A33" s="47" t="s">
        <v>32</v>
      </c>
      <c r="B33" s="48"/>
      <c r="C33" s="48"/>
      <c r="D33" s="48"/>
      <c r="E33" s="48"/>
      <c r="F33" s="48"/>
      <c r="G33" s="48"/>
      <c r="H33" s="48"/>
      <c r="I33" s="19"/>
      <c r="J33" s="17"/>
    </row>
    <row r="34" spans="1:11" x14ac:dyDescent="0.2">
      <c r="A34" s="8" t="s">
        <v>33</v>
      </c>
      <c r="B34" s="11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8">
        <v>44.421599999999998</v>
      </c>
      <c r="I34" s="12">
        <v>62.409300000000002</v>
      </c>
      <c r="J34" s="22">
        <v>49.240200000000002</v>
      </c>
    </row>
    <row r="35" spans="1:11" x14ac:dyDescent="0.2">
      <c r="A35" s="8" t="s">
        <v>34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2">
        <v>1.2351399999999999</v>
      </c>
      <c r="I35" s="25" t="s">
        <v>0</v>
      </c>
      <c r="J35" s="26" t="s">
        <v>0</v>
      </c>
    </row>
    <row r="36" spans="1:11" x14ac:dyDescent="0.2">
      <c r="A36" s="49" t="s">
        <v>35</v>
      </c>
      <c r="B36" s="50"/>
      <c r="C36" s="50"/>
      <c r="D36" s="50"/>
      <c r="E36" s="50"/>
      <c r="F36" s="50"/>
      <c r="G36" s="51"/>
      <c r="H36" s="51"/>
      <c r="I36" s="6"/>
      <c r="J36" s="7"/>
    </row>
    <row r="37" spans="1:11" x14ac:dyDescent="0.2">
      <c r="A37" s="8" t="s">
        <v>36</v>
      </c>
      <c r="B37" s="11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9">
        <v>1</v>
      </c>
      <c r="I37" s="9">
        <v>1</v>
      </c>
      <c r="J37" s="21">
        <v>1</v>
      </c>
    </row>
    <row r="38" spans="1:11" x14ac:dyDescent="0.2">
      <c r="A38" s="8" t="s">
        <v>37</v>
      </c>
      <c r="B38" s="11" t="s">
        <v>0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9">
        <v>1</v>
      </c>
      <c r="I38" s="9">
        <v>0</v>
      </c>
      <c r="J38" s="21">
        <v>0</v>
      </c>
    </row>
    <row r="39" spans="1:11" ht="13.5" thickBot="1" x14ac:dyDescent="0.25">
      <c r="A39" s="14" t="s">
        <v>1</v>
      </c>
      <c r="B39" s="24" t="s">
        <v>0</v>
      </c>
      <c r="C39" s="24" t="s">
        <v>0</v>
      </c>
      <c r="D39" s="24" t="s">
        <v>0</v>
      </c>
      <c r="E39" s="24" t="s">
        <v>0</v>
      </c>
      <c r="F39" s="24" t="s">
        <v>0</v>
      </c>
      <c r="G39" s="24" t="s">
        <v>0</v>
      </c>
      <c r="H39" s="15">
        <f>SUM(H37:H38)</f>
        <v>2</v>
      </c>
      <c r="I39" s="15">
        <f>SUM(I37:I38)</f>
        <v>1</v>
      </c>
      <c r="J39" s="23">
        <f>SUM(J37:J38)</f>
        <v>1</v>
      </c>
    </row>
    <row r="40" spans="1:11" ht="12.75" customHeight="1" thickTop="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ht="15.75" customHeight="1" x14ac:dyDescent="0.2">
      <c r="A41" s="58" t="s">
        <v>38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1" ht="49.5" customHeight="1" x14ac:dyDescent="0.2">
      <c r="A42" s="57" t="s">
        <v>48</v>
      </c>
      <c r="B42" s="57"/>
      <c r="C42" s="57"/>
      <c r="D42" s="57"/>
      <c r="E42" s="57"/>
      <c r="F42" s="57"/>
      <c r="G42" s="57"/>
      <c r="H42" s="57"/>
      <c r="I42" s="57"/>
      <c r="J42" s="57"/>
    </row>
    <row r="44" spans="1:11" x14ac:dyDescent="0.2">
      <c r="K44" t="s">
        <v>42</v>
      </c>
    </row>
  </sheetData>
  <mergeCells count="10">
    <mergeCell ref="A42:J42"/>
    <mergeCell ref="A12:H12"/>
    <mergeCell ref="A21:H21"/>
    <mergeCell ref="A33:H33"/>
    <mergeCell ref="A1:H1"/>
    <mergeCell ref="A2:J2"/>
    <mergeCell ref="A3:J3"/>
    <mergeCell ref="A4:J4"/>
    <mergeCell ref="A36:H36"/>
    <mergeCell ref="A41:J41"/>
  </mergeCells>
  <phoneticPr fontId="3" type="noConversion"/>
  <printOptions horizontalCentered="1"/>
  <pageMargins left="0.5" right="0.5" top="0.5" bottom="0.5" header="0.5" footer="0.5"/>
  <pageSetup scale="89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CSC M.S.</vt:lpstr>
      <vt:lpstr>Summary Info Assur. Cert. (old)</vt:lpstr>
      <vt:lpstr>Summary System Sec. Cert. (old)</vt:lpstr>
      <vt:lpstr>'Summary Info Assur. Cert. (old)'!Print_Area</vt:lpstr>
      <vt:lpstr>'Summary System Sec. Cert. (old)'!Print_Area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2022-11-17T15:15:10Z</cp:lastPrinted>
  <dcterms:created xsi:type="dcterms:W3CDTF">2006-03-23T18:28:09Z</dcterms:created>
  <dcterms:modified xsi:type="dcterms:W3CDTF">2022-11-18T15:24:16Z</dcterms:modified>
</cp:coreProperties>
</file>