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 Review Documentation\Demographics by Major UG for Website 2022\"/>
    </mc:Choice>
  </mc:AlternateContent>
  <bookViews>
    <workbookView xWindow="-105" yWindow="-105" windowWidth="23250" windowHeight="12570" tabRatio="949"/>
  </bookViews>
  <sheets>
    <sheet name="Summary ACC B.A." sheetId="6" r:id="rId1"/>
  </sheets>
  <definedNames>
    <definedName name="_xlnm.Print_Area" localSheetId="0">'Summary ACC B.A.'!$A$1:$AA$43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0" i="6" l="1"/>
  <c r="Z33" i="6"/>
  <c r="Z21" i="6"/>
  <c r="Z11" i="6"/>
  <c r="Y40" i="6" l="1"/>
  <c r="Y33" i="6"/>
  <c r="Y21" i="6"/>
  <c r="Y11" i="6"/>
  <c r="X40" i="6" l="1"/>
  <c r="X33" i="6"/>
  <c r="X21" i="6"/>
  <c r="X11" i="6"/>
  <c r="W40" i="6" l="1"/>
  <c r="W33" i="6"/>
  <c r="W21" i="6"/>
  <c r="W11" i="6"/>
  <c r="V40" i="6" l="1"/>
  <c r="V33" i="6"/>
  <c r="V21" i="6"/>
  <c r="V11" i="6"/>
  <c r="U40" i="6" l="1"/>
  <c r="U33" i="6"/>
  <c r="U21" i="6"/>
  <c r="U11" i="6"/>
  <c r="T40" i="6" l="1"/>
  <c r="T33" i="6"/>
  <c r="T21" i="6"/>
  <c r="T11" i="6"/>
  <c r="S40" i="6" l="1"/>
  <c r="S33" i="6"/>
  <c r="S21" i="6"/>
  <c r="S11" i="6"/>
  <c r="R40" i="6" l="1"/>
  <c r="R33" i="6"/>
  <c r="R21" i="6"/>
  <c r="R11" i="6"/>
  <c r="Q40" i="6" l="1"/>
  <c r="Q33" i="6"/>
  <c r="Q21" i="6"/>
  <c r="Q11" i="6"/>
  <c r="P40" i="6" l="1"/>
  <c r="P33" i="6"/>
  <c r="P21" i="6"/>
  <c r="P11" i="6"/>
  <c r="O40" i="6"/>
  <c r="O33" i="6"/>
  <c r="O21" i="6"/>
  <c r="O11" i="6"/>
  <c r="N40" i="6"/>
  <c r="N33" i="6"/>
  <c r="N21" i="6"/>
  <c r="N11" i="6"/>
  <c r="M40" i="6"/>
  <c r="M33" i="6"/>
  <c r="M21" i="6"/>
  <c r="M11" i="6"/>
  <c r="AA40" i="6"/>
  <c r="AA33" i="6"/>
  <c r="AA21" i="6"/>
  <c r="AA11" i="6"/>
  <c r="L40" i="6"/>
  <c r="L33" i="6"/>
  <c r="L21" i="6"/>
  <c r="L11" i="6"/>
  <c r="K40" i="6"/>
  <c r="K33" i="6"/>
  <c r="K21" i="6"/>
  <c r="K11" i="6"/>
  <c r="J33" i="6"/>
  <c r="J40" i="6"/>
  <c r="J18" i="6"/>
  <c r="J21" i="6" s="1"/>
  <c r="J11" i="6"/>
  <c r="I40" i="6"/>
  <c r="H40" i="6"/>
  <c r="G40" i="6"/>
  <c r="F40" i="6"/>
  <c r="E40" i="6"/>
  <c r="D40" i="6"/>
  <c r="C40" i="6"/>
  <c r="B40" i="6"/>
  <c r="I33" i="6"/>
  <c r="H33" i="6"/>
  <c r="G33" i="6"/>
  <c r="F33" i="6"/>
  <c r="E33" i="6"/>
  <c r="D33" i="6"/>
  <c r="C33" i="6"/>
  <c r="B33" i="6"/>
  <c r="I21" i="6"/>
  <c r="H21" i="6"/>
  <c r="G21" i="6"/>
  <c r="F21" i="6"/>
  <c r="E21" i="6"/>
  <c r="D21" i="6"/>
  <c r="C21" i="6"/>
  <c r="B21" i="6"/>
  <c r="I11" i="6"/>
  <c r="H11" i="6"/>
  <c r="G11" i="6"/>
  <c r="F11" i="6"/>
  <c r="E11" i="6"/>
  <c r="D11" i="6"/>
  <c r="C11" i="6"/>
  <c r="B11" i="6"/>
</calcChain>
</file>

<file path=xl/sharedStrings.xml><?xml version="1.0" encoding="utf-8"?>
<sst xmlns="http://schemas.openxmlformats.org/spreadsheetml/2006/main" count="77" uniqueCount="59">
  <si>
    <t>--</t>
  </si>
  <si>
    <t>Total</t>
  </si>
  <si>
    <t>Fall 2001</t>
  </si>
  <si>
    <t>Fall 2002</t>
  </si>
  <si>
    <t>Fall 2003</t>
  </si>
  <si>
    <t>Fall 2004</t>
  </si>
  <si>
    <t>Fall 2005</t>
  </si>
  <si>
    <t>Hispanic</t>
  </si>
  <si>
    <t>Part-Time</t>
  </si>
  <si>
    <t>Full-Time</t>
  </si>
  <si>
    <t>40-49</t>
  </si>
  <si>
    <t>50-64</t>
  </si>
  <si>
    <t>Accountancy, B.A.</t>
  </si>
  <si>
    <t>Program Majors by Status, Race/Ethnicity, Gender, and Age</t>
  </si>
  <si>
    <t>Status</t>
  </si>
  <si>
    <t>Black, Non Hispanic</t>
  </si>
  <si>
    <t>American Indian/Alaskan</t>
  </si>
  <si>
    <t>White, Non Hispanic</t>
  </si>
  <si>
    <t>Unknown Race/Ethnicity</t>
  </si>
  <si>
    <t>Less than 20</t>
  </si>
  <si>
    <t>20-21</t>
  </si>
  <si>
    <t>22-24</t>
  </si>
  <si>
    <t>25-29</t>
  </si>
  <si>
    <t>30-34</t>
  </si>
  <si>
    <t>35-39</t>
  </si>
  <si>
    <t>65 and Over</t>
  </si>
  <si>
    <t>Unknown Age</t>
  </si>
  <si>
    <t xml:space="preserve">Mean </t>
  </si>
  <si>
    <t>Standard Deviation</t>
  </si>
  <si>
    <t>Gender</t>
  </si>
  <si>
    <t>Male</t>
  </si>
  <si>
    <t>Female</t>
  </si>
  <si>
    <t xml:space="preserve">SOURCE:  Census day files used for IBHE and IPEDS reporting were the sources for race/ethnicity, age, and gender.  The annual UIS Headcount/FTE Enrollment Reports were the sources for the status variable, where 12 credit hours is considered full-time at the undergraduate level.    </t>
  </si>
  <si>
    <t xml:space="preserve"> </t>
  </si>
  <si>
    <t>Fall 2006</t>
  </si>
  <si>
    <t>Fall 2007</t>
  </si>
  <si>
    <t>Fall 2008</t>
  </si>
  <si>
    <t>Fall 2009</t>
  </si>
  <si>
    <t>Asian/Pacific Islander/Native Hawaiian</t>
  </si>
  <si>
    <t>Multi-Race</t>
  </si>
  <si>
    <t>Fall 2010</t>
  </si>
  <si>
    <t>Fall 2011</t>
  </si>
  <si>
    <t>Fall 2012</t>
  </si>
  <si>
    <t>Fall 2013</t>
  </si>
  <si>
    <t>Fall 2014</t>
  </si>
  <si>
    <t>Fall 2015</t>
  </si>
  <si>
    <t>Fall 2016</t>
  </si>
  <si>
    <t>Fall 2017</t>
  </si>
  <si>
    <t>Fall 2018</t>
  </si>
  <si>
    <t>Fall 2019</t>
  </si>
  <si>
    <t>Race/Ethnicity</t>
  </si>
  <si>
    <t>Age (Categorically)*</t>
  </si>
  <si>
    <r>
      <rPr>
        <sz val="10"/>
        <rFont val="Arial"/>
        <family val="2"/>
      </rPr>
      <t>*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Age is based on the fall term census date for each given year.</t>
    </r>
  </si>
  <si>
    <r>
      <t>Average Age</t>
    </r>
    <r>
      <rPr>
        <b/>
        <sz val="10"/>
        <rFont val="Arial"/>
        <family val="2"/>
      </rPr>
      <t>*</t>
    </r>
  </si>
  <si>
    <t>Fall 2020</t>
  </si>
  <si>
    <t>Fall 2021</t>
  </si>
  <si>
    <t>2015-2022</t>
  </si>
  <si>
    <t>Fall 2022</t>
  </si>
  <si>
    <t>US Nonresident (International)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</si>
</sst>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0" fillId="0" borderId="6" xfId="0" applyBorder="1" applyAlignment="1">
      <alignment horizontal="left" indent="1"/>
    </xf>
    <xf numFmtId="0" fontId="0" fillId="0" borderId="7" xfId="0" applyBorder="1" applyAlignment="1">
      <alignment horizontal="center"/>
    </xf>
    <xf numFmtId="0" fontId="0" fillId="0" borderId="7" xfId="0" quotePrefix="1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left" indent="1"/>
    </xf>
    <xf numFmtId="0" fontId="0" fillId="0" borderId="15" xfId="0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0" borderId="12" xfId="0" applyBorder="1" applyAlignment="1">
      <alignment horizontal="left" indent="1"/>
    </xf>
    <xf numFmtId="2" fontId="0" fillId="0" borderId="13" xfId="0" applyNumberFormat="1" applyBorder="1" applyAlignment="1">
      <alignment horizontal="center"/>
    </xf>
    <xf numFmtId="0" fontId="5" fillId="2" borderId="17" xfId="0" applyFont="1" applyFill="1" applyBorder="1"/>
    <xf numFmtId="0" fontId="0" fillId="2" borderId="5" xfId="0" applyFill="1" applyBorder="1"/>
    <xf numFmtId="0" fontId="0" fillId="2" borderId="4" xfId="0" applyFill="1" applyBorder="1"/>
    <xf numFmtId="0" fontId="5" fillId="2" borderId="0" xfId="0" applyFont="1" applyFill="1"/>
    <xf numFmtId="0" fontId="5" fillId="2" borderId="19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20" xfId="0" applyFont="1" applyFill="1" applyBorder="1" applyAlignment="1">
      <alignment horizontal="center"/>
    </xf>
    <xf numFmtId="0" fontId="0" fillId="0" borderId="7" xfId="0" applyBorder="1" applyAlignment="1">
      <alignment horizontal="right" indent="2"/>
    </xf>
    <xf numFmtId="0" fontId="0" fillId="0" borderId="8" xfId="0" applyBorder="1" applyAlignment="1">
      <alignment horizontal="right" indent="2"/>
    </xf>
    <xf numFmtId="0" fontId="0" fillId="0" borderId="4" xfId="0" applyBorder="1" applyAlignment="1">
      <alignment horizontal="right" indent="2"/>
    </xf>
    <xf numFmtId="0" fontId="0" fillId="0" borderId="5" xfId="0" applyBorder="1" applyAlignment="1">
      <alignment horizontal="right" indent="2"/>
    </xf>
    <xf numFmtId="0" fontId="0" fillId="0" borderId="13" xfId="0" applyBorder="1" applyAlignment="1">
      <alignment horizontal="right" indent="2"/>
    </xf>
    <xf numFmtId="0" fontId="0" fillId="0" borderId="14" xfId="0" applyBorder="1" applyAlignment="1">
      <alignment horizontal="right" indent="2"/>
    </xf>
    <xf numFmtId="0" fontId="0" fillId="0" borderId="15" xfId="0" applyBorder="1" applyAlignment="1">
      <alignment horizontal="right" indent="2"/>
    </xf>
    <xf numFmtId="0" fontId="0" fillId="0" borderId="16" xfId="0" applyBorder="1" applyAlignment="1">
      <alignment horizontal="right" indent="2"/>
    </xf>
    <xf numFmtId="0" fontId="0" fillId="0" borderId="7" xfId="0" quotePrefix="1" applyBorder="1" applyAlignment="1">
      <alignment horizontal="right" indent="2"/>
    </xf>
    <xf numFmtId="2" fontId="0" fillId="0" borderId="18" xfId="0" applyNumberFormat="1" applyBorder="1" applyAlignment="1">
      <alignment horizontal="right" indent="2"/>
    </xf>
    <xf numFmtId="2" fontId="0" fillId="0" borderId="13" xfId="0" applyNumberFormat="1" applyBorder="1" applyAlignment="1">
      <alignment horizontal="right" indent="2"/>
    </xf>
    <xf numFmtId="0" fontId="0" fillId="0" borderId="10" xfId="0" applyBorder="1" applyAlignment="1">
      <alignment horizontal="right" indent="2"/>
    </xf>
    <xf numFmtId="0" fontId="0" fillId="0" borderId="11" xfId="0" applyBorder="1" applyAlignment="1">
      <alignment horizontal="right" indent="2"/>
    </xf>
    <xf numFmtId="0" fontId="0" fillId="0" borderId="21" xfId="0" applyBorder="1" applyAlignment="1">
      <alignment horizontal="right" indent="2"/>
    </xf>
    <xf numFmtId="0" fontId="0" fillId="0" borderId="22" xfId="0" applyBorder="1" applyAlignment="1">
      <alignment horizontal="right" indent="2"/>
    </xf>
    <xf numFmtId="0" fontId="0" fillId="0" borderId="8" xfId="0" quotePrefix="1" applyBorder="1" applyAlignment="1">
      <alignment horizontal="right" indent="2"/>
    </xf>
    <xf numFmtId="0" fontId="0" fillId="2" borderId="7" xfId="0" applyFill="1" applyBorder="1"/>
    <xf numFmtId="2" fontId="0" fillId="0" borderId="23" xfId="0" applyNumberFormat="1" applyBorder="1" applyAlignment="1">
      <alignment horizontal="right" indent="2"/>
    </xf>
    <xf numFmtId="2" fontId="0" fillId="0" borderId="7" xfId="0" applyNumberFormat="1" applyBorder="1" applyAlignment="1">
      <alignment horizontal="right" indent="2"/>
    </xf>
    <xf numFmtId="2" fontId="0" fillId="0" borderId="4" xfId="0" applyNumberFormat="1" applyBorder="1" applyAlignment="1">
      <alignment horizontal="right" indent="2"/>
    </xf>
    <xf numFmtId="2" fontId="0" fillId="0" borderId="5" xfId="0" applyNumberFormat="1" applyBorder="1" applyAlignment="1">
      <alignment horizontal="right" indent="2"/>
    </xf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0" fillId="0" borderId="27" xfId="0" applyBorder="1" applyAlignment="1">
      <alignment horizontal="right" indent="2"/>
    </xf>
    <xf numFmtId="0" fontId="0" fillId="0" borderId="28" xfId="0" applyBorder="1" applyAlignment="1">
      <alignment horizontal="right" indent="2"/>
    </xf>
    <xf numFmtId="2" fontId="0" fillId="0" borderId="27" xfId="0" applyNumberFormat="1" applyBorder="1" applyAlignment="1">
      <alignment horizontal="right" indent="2"/>
    </xf>
    <xf numFmtId="15" fontId="7" fillId="0" borderId="0" xfId="0" quotePrefix="1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5" fillId="2" borderId="24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0" fillId="0" borderId="4" xfId="0" applyBorder="1"/>
    <xf numFmtId="0" fontId="5" fillId="2" borderId="24" xfId="0" applyFont="1" applyFill="1" applyBorder="1"/>
    <xf numFmtId="0" fontId="5" fillId="2" borderId="4" xfId="0" applyFont="1" applyFill="1" applyBorder="1"/>
    <xf numFmtId="0" fontId="6" fillId="0" borderId="0" xfId="0" applyFont="1"/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51"/>
  <sheetViews>
    <sheetView tabSelected="1" zoomScaleNormal="100" workbookViewId="0">
      <selection activeCell="A16" sqref="A16"/>
    </sheetView>
  </sheetViews>
  <sheetFormatPr defaultRowHeight="12.75" x14ac:dyDescent="0.2"/>
  <cols>
    <col min="1" max="1" width="35.7109375" customWidth="1"/>
    <col min="2" max="5" width="0" style="1" hidden="1" customWidth="1"/>
    <col min="6" max="9" width="9.7109375" style="1" hidden="1" customWidth="1"/>
    <col min="10" max="19" width="9.7109375" hidden="1" customWidth="1"/>
    <col min="20" max="27" width="9.7109375" customWidth="1"/>
  </cols>
  <sheetData>
    <row r="2" spans="1:29" ht="15.75" x14ac:dyDescent="0.25">
      <c r="A2" s="62" t="s">
        <v>12</v>
      </c>
      <c r="B2" s="62"/>
      <c r="C2" s="62"/>
      <c r="D2" s="62"/>
      <c r="E2" s="62"/>
      <c r="F2" s="62"/>
      <c r="G2" s="62"/>
      <c r="H2" s="62"/>
      <c r="I2" s="62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</row>
    <row r="3" spans="1:29" ht="15" x14ac:dyDescent="0.25">
      <c r="A3" s="63" t="s">
        <v>56</v>
      </c>
      <c r="B3" s="63"/>
      <c r="C3" s="63"/>
      <c r="D3" s="63"/>
      <c r="E3" s="63"/>
      <c r="F3" s="63"/>
      <c r="G3" s="63"/>
      <c r="H3" s="63"/>
      <c r="I3" s="63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</row>
    <row r="4" spans="1:29" ht="15" x14ac:dyDescent="0.25">
      <c r="A4" s="63" t="s">
        <v>13</v>
      </c>
      <c r="B4" s="63"/>
      <c r="C4" s="63"/>
      <c r="D4" s="63"/>
      <c r="E4" s="63"/>
      <c r="F4" s="63"/>
      <c r="G4" s="63"/>
      <c r="H4" s="63"/>
      <c r="I4" s="63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</row>
    <row r="6" spans="1:29" ht="13.5" thickBot="1" x14ac:dyDescent="0.25"/>
    <row r="7" spans="1:29" ht="13.5" thickTop="1" x14ac:dyDescent="0.2">
      <c r="A7" s="2"/>
      <c r="B7" s="3">
        <v>1997</v>
      </c>
      <c r="C7" s="3">
        <v>1998</v>
      </c>
      <c r="D7" s="3">
        <v>1999</v>
      </c>
      <c r="E7" s="3">
        <v>2000</v>
      </c>
      <c r="F7" s="3" t="s">
        <v>2</v>
      </c>
      <c r="G7" s="3" t="s">
        <v>3</v>
      </c>
      <c r="H7" s="3" t="s">
        <v>4</v>
      </c>
      <c r="I7" s="3" t="s">
        <v>5</v>
      </c>
      <c r="J7" s="3" t="s">
        <v>6</v>
      </c>
      <c r="K7" s="3" t="s">
        <v>34</v>
      </c>
      <c r="L7" s="3" t="s">
        <v>35</v>
      </c>
      <c r="M7" s="25" t="s">
        <v>36</v>
      </c>
      <c r="N7" s="3" t="s">
        <v>37</v>
      </c>
      <c r="O7" s="3" t="s">
        <v>40</v>
      </c>
      <c r="P7" s="23" t="s">
        <v>41</v>
      </c>
      <c r="Q7" s="3" t="s">
        <v>42</v>
      </c>
      <c r="R7" s="3" t="s">
        <v>43</v>
      </c>
      <c r="S7" s="48" t="s">
        <v>44</v>
      </c>
      <c r="T7" s="48" t="s">
        <v>45</v>
      </c>
      <c r="U7" s="3" t="s">
        <v>46</v>
      </c>
      <c r="V7" s="3" t="s">
        <v>47</v>
      </c>
      <c r="W7" s="3" t="s">
        <v>48</v>
      </c>
      <c r="X7" s="48" t="s">
        <v>49</v>
      </c>
      <c r="Y7" s="48" t="s">
        <v>54</v>
      </c>
      <c r="Z7" s="48" t="s">
        <v>55</v>
      </c>
      <c r="AA7" s="47" t="s">
        <v>57</v>
      </c>
    </row>
    <row r="8" spans="1:29" x14ac:dyDescent="0.2">
      <c r="A8" s="4" t="s">
        <v>14</v>
      </c>
      <c r="B8" s="5"/>
      <c r="C8" s="5"/>
      <c r="D8" s="5"/>
      <c r="E8" s="5"/>
      <c r="F8" s="24"/>
      <c r="G8" s="24"/>
      <c r="H8" s="24"/>
      <c r="I8" s="24"/>
      <c r="J8" s="24"/>
      <c r="K8" s="24"/>
      <c r="L8" s="24"/>
      <c r="M8" s="22"/>
      <c r="N8" s="22"/>
      <c r="O8" s="22"/>
      <c r="P8" s="22"/>
      <c r="Q8" s="22"/>
      <c r="R8" s="22"/>
      <c r="S8" s="5"/>
      <c r="T8" s="22"/>
      <c r="U8" s="22"/>
      <c r="V8" s="22"/>
      <c r="W8" s="22"/>
      <c r="X8" s="5"/>
      <c r="Y8" s="5"/>
      <c r="Z8" s="5"/>
      <c r="AA8" s="19"/>
    </row>
    <row r="9" spans="1:29" x14ac:dyDescent="0.2">
      <c r="A9" s="7" t="s">
        <v>8</v>
      </c>
      <c r="B9" s="8">
        <v>83</v>
      </c>
      <c r="C9" s="8">
        <v>86</v>
      </c>
      <c r="D9" s="8">
        <v>78</v>
      </c>
      <c r="E9" s="8">
        <v>47</v>
      </c>
      <c r="F9" s="26">
        <v>67</v>
      </c>
      <c r="G9" s="26">
        <v>57</v>
      </c>
      <c r="H9" s="27">
        <v>93</v>
      </c>
      <c r="I9" s="27">
        <v>88</v>
      </c>
      <c r="J9" s="26">
        <v>87</v>
      </c>
      <c r="K9" s="26">
        <v>80</v>
      </c>
      <c r="L9" s="27">
        <v>82</v>
      </c>
      <c r="M9" s="26">
        <v>75</v>
      </c>
      <c r="N9" s="26">
        <v>68</v>
      </c>
      <c r="O9" s="26">
        <v>71</v>
      </c>
      <c r="P9" s="26">
        <v>62</v>
      </c>
      <c r="Q9" s="26">
        <v>56</v>
      </c>
      <c r="R9" s="26">
        <v>53</v>
      </c>
      <c r="S9" s="49">
        <v>68</v>
      </c>
      <c r="T9" s="49">
        <v>72</v>
      </c>
      <c r="U9" s="26">
        <v>73</v>
      </c>
      <c r="V9" s="26">
        <v>66</v>
      </c>
      <c r="W9" s="26">
        <v>48</v>
      </c>
      <c r="X9" s="49">
        <v>29</v>
      </c>
      <c r="Y9" s="49">
        <v>32</v>
      </c>
      <c r="Z9" s="49">
        <v>29</v>
      </c>
      <c r="AA9" s="29">
        <v>21</v>
      </c>
    </row>
    <row r="10" spans="1:29" x14ac:dyDescent="0.2">
      <c r="A10" s="7" t="s">
        <v>9</v>
      </c>
      <c r="B10" s="8">
        <v>91</v>
      </c>
      <c r="C10" s="8">
        <v>92</v>
      </c>
      <c r="D10" s="8">
        <v>68</v>
      </c>
      <c r="E10" s="8">
        <v>48</v>
      </c>
      <c r="F10" s="26">
        <v>83</v>
      </c>
      <c r="G10" s="26">
        <v>86</v>
      </c>
      <c r="H10" s="27">
        <v>82</v>
      </c>
      <c r="I10" s="27">
        <v>70</v>
      </c>
      <c r="J10" s="26">
        <v>82</v>
      </c>
      <c r="K10" s="26">
        <v>98</v>
      </c>
      <c r="L10" s="27">
        <v>111</v>
      </c>
      <c r="M10" s="26">
        <v>104</v>
      </c>
      <c r="N10" s="26">
        <v>113</v>
      </c>
      <c r="O10" s="26">
        <v>127</v>
      </c>
      <c r="P10" s="26">
        <v>145</v>
      </c>
      <c r="Q10" s="26">
        <v>141</v>
      </c>
      <c r="R10" s="26">
        <v>125</v>
      </c>
      <c r="S10" s="49">
        <v>147</v>
      </c>
      <c r="T10" s="49">
        <v>135</v>
      </c>
      <c r="U10" s="26">
        <v>138</v>
      </c>
      <c r="V10" s="26">
        <v>131</v>
      </c>
      <c r="W10" s="26">
        <v>106</v>
      </c>
      <c r="X10" s="49">
        <v>104</v>
      </c>
      <c r="Y10" s="49">
        <v>79</v>
      </c>
      <c r="Z10" s="49">
        <v>73</v>
      </c>
      <c r="AA10" s="29">
        <v>52</v>
      </c>
    </row>
    <row r="11" spans="1:29" x14ac:dyDescent="0.2">
      <c r="A11" s="12" t="s">
        <v>1</v>
      </c>
      <c r="B11" s="13">
        <f>SUM(B9:B10)</f>
        <v>174</v>
      </c>
      <c r="C11" s="13">
        <f t="shared" ref="C11:H11" si="0">SUM(C9:C10)</f>
        <v>178</v>
      </c>
      <c r="D11" s="13">
        <f t="shared" si="0"/>
        <v>146</v>
      </c>
      <c r="E11" s="13">
        <f t="shared" si="0"/>
        <v>95</v>
      </c>
      <c r="F11" s="30">
        <f t="shared" si="0"/>
        <v>150</v>
      </c>
      <c r="G11" s="30">
        <f t="shared" si="0"/>
        <v>143</v>
      </c>
      <c r="H11" s="31">
        <f t="shared" si="0"/>
        <v>175</v>
      </c>
      <c r="I11" s="31">
        <f t="shared" ref="I11:AA11" si="1">SUM(I9:I10)</f>
        <v>158</v>
      </c>
      <c r="J11" s="30">
        <f t="shared" si="1"/>
        <v>169</v>
      </c>
      <c r="K11" s="26">
        <f t="shared" si="1"/>
        <v>178</v>
      </c>
      <c r="L11" s="27">
        <f t="shared" si="1"/>
        <v>193</v>
      </c>
      <c r="M11" s="26">
        <f t="shared" si="1"/>
        <v>179</v>
      </c>
      <c r="N11" s="26">
        <f t="shared" si="1"/>
        <v>181</v>
      </c>
      <c r="O11" s="26">
        <f t="shared" si="1"/>
        <v>198</v>
      </c>
      <c r="P11" s="26">
        <f>SUM(P9:P10)</f>
        <v>207</v>
      </c>
      <c r="Q11" s="26">
        <f t="shared" ref="Q11:Z11" si="2">SUM(Q9:Q10)</f>
        <v>197</v>
      </c>
      <c r="R11" s="26">
        <f t="shared" si="2"/>
        <v>178</v>
      </c>
      <c r="S11" s="49">
        <f t="shared" si="2"/>
        <v>215</v>
      </c>
      <c r="T11" s="49">
        <f t="shared" si="2"/>
        <v>207</v>
      </c>
      <c r="U11" s="26">
        <f t="shared" si="2"/>
        <v>211</v>
      </c>
      <c r="V11" s="26">
        <f t="shared" si="2"/>
        <v>197</v>
      </c>
      <c r="W11" s="26">
        <f t="shared" si="2"/>
        <v>154</v>
      </c>
      <c r="X11" s="49">
        <f t="shared" si="2"/>
        <v>133</v>
      </c>
      <c r="Y11" s="49">
        <f t="shared" si="2"/>
        <v>111</v>
      </c>
      <c r="Z11" s="49">
        <f t="shared" si="2"/>
        <v>102</v>
      </c>
      <c r="AA11" s="29">
        <f t="shared" si="1"/>
        <v>73</v>
      </c>
    </row>
    <row r="12" spans="1:29" x14ac:dyDescent="0.2">
      <c r="A12" s="57" t="s">
        <v>50</v>
      </c>
      <c r="B12" s="58"/>
      <c r="C12" s="58"/>
      <c r="D12" s="58"/>
      <c r="E12" s="58"/>
      <c r="F12" s="58"/>
      <c r="G12" s="58"/>
      <c r="H12" s="58"/>
      <c r="I12" s="58"/>
      <c r="J12" s="56"/>
      <c r="K12" s="21"/>
      <c r="L12" s="21"/>
      <c r="M12" s="42"/>
      <c r="N12" s="42"/>
      <c r="O12" s="42"/>
      <c r="P12" s="42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0"/>
      <c r="AC12" t="s">
        <v>33</v>
      </c>
    </row>
    <row r="13" spans="1:29" x14ac:dyDescent="0.2">
      <c r="A13" s="14" t="s">
        <v>58</v>
      </c>
      <c r="B13" s="15">
        <v>1</v>
      </c>
      <c r="C13" s="15">
        <v>0</v>
      </c>
      <c r="D13" s="15">
        <v>0</v>
      </c>
      <c r="E13" s="15">
        <v>1</v>
      </c>
      <c r="F13" s="32">
        <v>3</v>
      </c>
      <c r="G13" s="32">
        <v>1</v>
      </c>
      <c r="H13" s="33">
        <v>0</v>
      </c>
      <c r="I13" s="33">
        <v>2</v>
      </c>
      <c r="J13" s="32">
        <v>3</v>
      </c>
      <c r="K13" s="26">
        <v>2</v>
      </c>
      <c r="L13" s="27">
        <v>2</v>
      </c>
      <c r="M13" s="26">
        <v>2</v>
      </c>
      <c r="N13" s="26">
        <v>3</v>
      </c>
      <c r="O13" s="26">
        <v>6</v>
      </c>
      <c r="P13" s="26">
        <v>15</v>
      </c>
      <c r="Q13" s="26">
        <v>25</v>
      </c>
      <c r="R13" s="26">
        <v>24</v>
      </c>
      <c r="S13" s="49">
        <v>33</v>
      </c>
      <c r="T13" s="49">
        <v>40</v>
      </c>
      <c r="U13" s="26">
        <v>49</v>
      </c>
      <c r="V13" s="26">
        <v>34</v>
      </c>
      <c r="W13" s="26">
        <v>14</v>
      </c>
      <c r="X13" s="49">
        <v>5</v>
      </c>
      <c r="Y13" s="49">
        <v>5</v>
      </c>
      <c r="Z13" s="49">
        <v>4</v>
      </c>
      <c r="AA13" s="29">
        <v>1</v>
      </c>
    </row>
    <row r="14" spans="1:29" x14ac:dyDescent="0.2">
      <c r="A14" s="7" t="s">
        <v>15</v>
      </c>
      <c r="B14" s="8">
        <v>7</v>
      </c>
      <c r="C14" s="8">
        <v>9</v>
      </c>
      <c r="D14" s="8">
        <v>12</v>
      </c>
      <c r="E14" s="8">
        <v>6</v>
      </c>
      <c r="F14" s="26">
        <v>11</v>
      </c>
      <c r="G14" s="26">
        <v>10</v>
      </c>
      <c r="H14" s="27">
        <v>11</v>
      </c>
      <c r="I14" s="27">
        <v>12</v>
      </c>
      <c r="J14" s="26">
        <v>11</v>
      </c>
      <c r="K14" s="26">
        <v>13</v>
      </c>
      <c r="L14" s="27">
        <v>19</v>
      </c>
      <c r="M14" s="26">
        <v>15</v>
      </c>
      <c r="N14" s="26">
        <v>17</v>
      </c>
      <c r="O14" s="26">
        <v>28</v>
      </c>
      <c r="P14" s="26">
        <v>23</v>
      </c>
      <c r="Q14" s="26">
        <v>20</v>
      </c>
      <c r="R14" s="26">
        <v>23</v>
      </c>
      <c r="S14" s="49">
        <v>25</v>
      </c>
      <c r="T14" s="49">
        <v>19</v>
      </c>
      <c r="U14" s="26">
        <v>20</v>
      </c>
      <c r="V14" s="26">
        <v>21</v>
      </c>
      <c r="W14" s="26">
        <v>18</v>
      </c>
      <c r="X14" s="49">
        <v>19</v>
      </c>
      <c r="Y14" s="49">
        <v>16</v>
      </c>
      <c r="Z14" s="49">
        <v>15</v>
      </c>
      <c r="AA14" s="29">
        <v>8</v>
      </c>
    </row>
    <row r="15" spans="1:29" x14ac:dyDescent="0.2">
      <c r="A15" s="7" t="s">
        <v>16</v>
      </c>
      <c r="B15" s="8">
        <v>0</v>
      </c>
      <c r="C15" s="8">
        <v>0</v>
      </c>
      <c r="D15" s="8">
        <v>0</v>
      </c>
      <c r="E15" s="8">
        <v>0</v>
      </c>
      <c r="F15" s="26">
        <v>1</v>
      </c>
      <c r="G15" s="26">
        <v>2</v>
      </c>
      <c r="H15" s="27">
        <v>2</v>
      </c>
      <c r="I15" s="27">
        <v>1</v>
      </c>
      <c r="J15" s="26">
        <v>2</v>
      </c>
      <c r="K15" s="26">
        <v>1</v>
      </c>
      <c r="L15" s="27">
        <v>0</v>
      </c>
      <c r="M15" s="26">
        <v>1</v>
      </c>
      <c r="N15" s="26">
        <v>1</v>
      </c>
      <c r="O15" s="26">
        <v>0</v>
      </c>
      <c r="P15" s="26">
        <v>1</v>
      </c>
      <c r="Q15" s="26">
        <v>1</v>
      </c>
      <c r="R15" s="26">
        <v>1</v>
      </c>
      <c r="S15" s="49">
        <v>0</v>
      </c>
      <c r="T15" s="49">
        <v>0</v>
      </c>
      <c r="U15" s="26">
        <v>0</v>
      </c>
      <c r="V15" s="26">
        <v>0</v>
      </c>
      <c r="W15" s="26">
        <v>0</v>
      </c>
      <c r="X15" s="49">
        <v>1</v>
      </c>
      <c r="Y15" s="49">
        <v>1</v>
      </c>
      <c r="Z15" s="49">
        <v>1</v>
      </c>
      <c r="AA15" s="29">
        <v>1</v>
      </c>
    </row>
    <row r="16" spans="1:29" x14ac:dyDescent="0.2">
      <c r="A16" s="7" t="s">
        <v>38</v>
      </c>
      <c r="B16" s="8">
        <v>3</v>
      </c>
      <c r="C16" s="8">
        <v>3</v>
      </c>
      <c r="D16" s="8">
        <v>5</v>
      </c>
      <c r="E16" s="8">
        <v>2</v>
      </c>
      <c r="F16" s="26">
        <v>4</v>
      </c>
      <c r="G16" s="26">
        <v>2</v>
      </c>
      <c r="H16" s="27">
        <v>7</v>
      </c>
      <c r="I16" s="27">
        <v>8</v>
      </c>
      <c r="J16" s="26">
        <v>7</v>
      </c>
      <c r="K16" s="26">
        <v>7</v>
      </c>
      <c r="L16" s="27">
        <v>14</v>
      </c>
      <c r="M16" s="26">
        <v>11</v>
      </c>
      <c r="N16" s="26">
        <v>9</v>
      </c>
      <c r="O16" s="26">
        <v>5</v>
      </c>
      <c r="P16" s="26">
        <v>5</v>
      </c>
      <c r="Q16" s="26">
        <v>10</v>
      </c>
      <c r="R16" s="26">
        <v>7</v>
      </c>
      <c r="S16" s="49">
        <v>4</v>
      </c>
      <c r="T16" s="49">
        <v>6</v>
      </c>
      <c r="U16" s="26">
        <v>6</v>
      </c>
      <c r="V16" s="26">
        <v>4</v>
      </c>
      <c r="W16" s="26">
        <v>3</v>
      </c>
      <c r="X16" s="49">
        <v>6</v>
      </c>
      <c r="Y16" s="49">
        <v>4</v>
      </c>
      <c r="Z16" s="49">
        <v>5</v>
      </c>
      <c r="AA16" s="29">
        <v>5</v>
      </c>
    </row>
    <row r="17" spans="1:27" x14ac:dyDescent="0.2">
      <c r="A17" s="7" t="s">
        <v>7</v>
      </c>
      <c r="B17" s="8">
        <v>1</v>
      </c>
      <c r="C17" s="8">
        <v>2</v>
      </c>
      <c r="D17" s="8">
        <v>0</v>
      </c>
      <c r="E17" s="8">
        <v>0</v>
      </c>
      <c r="F17" s="26">
        <v>2</v>
      </c>
      <c r="G17" s="26">
        <v>2</v>
      </c>
      <c r="H17" s="27">
        <v>0</v>
      </c>
      <c r="I17" s="27">
        <v>0</v>
      </c>
      <c r="J17" s="26">
        <v>1</v>
      </c>
      <c r="K17" s="26">
        <v>1</v>
      </c>
      <c r="L17" s="27">
        <v>0</v>
      </c>
      <c r="M17" s="26">
        <v>1</v>
      </c>
      <c r="N17" s="26">
        <v>4</v>
      </c>
      <c r="O17" s="26">
        <v>4</v>
      </c>
      <c r="P17" s="26">
        <v>6</v>
      </c>
      <c r="Q17" s="26">
        <v>7</v>
      </c>
      <c r="R17" s="26">
        <v>6</v>
      </c>
      <c r="S17" s="49">
        <v>7</v>
      </c>
      <c r="T17" s="49">
        <v>6</v>
      </c>
      <c r="U17" s="26">
        <v>12</v>
      </c>
      <c r="V17" s="26">
        <v>12</v>
      </c>
      <c r="W17" s="26">
        <v>11</v>
      </c>
      <c r="X17" s="49">
        <v>9</v>
      </c>
      <c r="Y17" s="49">
        <v>16</v>
      </c>
      <c r="Z17" s="49">
        <v>11</v>
      </c>
      <c r="AA17" s="29">
        <v>5</v>
      </c>
    </row>
    <row r="18" spans="1:27" x14ac:dyDescent="0.2">
      <c r="A18" s="7" t="s">
        <v>17</v>
      </c>
      <c r="B18" s="8">
        <v>162</v>
      </c>
      <c r="C18" s="8">
        <v>164</v>
      </c>
      <c r="D18" s="8">
        <v>129</v>
      </c>
      <c r="E18" s="8">
        <v>86</v>
      </c>
      <c r="F18" s="26">
        <v>129</v>
      </c>
      <c r="G18" s="26">
        <v>126</v>
      </c>
      <c r="H18" s="27">
        <v>155</v>
      </c>
      <c r="I18" s="27">
        <v>127</v>
      </c>
      <c r="J18" s="26">
        <f>48+91</f>
        <v>139</v>
      </c>
      <c r="K18" s="26">
        <v>147</v>
      </c>
      <c r="L18" s="27">
        <v>152</v>
      </c>
      <c r="M18" s="26">
        <v>144</v>
      </c>
      <c r="N18" s="26">
        <v>138</v>
      </c>
      <c r="O18" s="26">
        <v>150</v>
      </c>
      <c r="P18" s="26">
        <v>148</v>
      </c>
      <c r="Q18" s="26">
        <v>128</v>
      </c>
      <c r="R18" s="26">
        <v>111</v>
      </c>
      <c r="S18" s="49">
        <v>140</v>
      </c>
      <c r="T18" s="49">
        <v>129</v>
      </c>
      <c r="U18" s="26">
        <v>120</v>
      </c>
      <c r="V18" s="26">
        <v>121</v>
      </c>
      <c r="W18" s="26">
        <v>104</v>
      </c>
      <c r="X18" s="49">
        <v>89</v>
      </c>
      <c r="Y18" s="49">
        <v>68</v>
      </c>
      <c r="Z18" s="49">
        <v>66</v>
      </c>
      <c r="AA18" s="29">
        <v>53</v>
      </c>
    </row>
    <row r="19" spans="1:27" x14ac:dyDescent="0.2">
      <c r="A19" s="7" t="s">
        <v>39</v>
      </c>
      <c r="B19" s="8"/>
      <c r="C19" s="8"/>
      <c r="D19" s="8"/>
      <c r="E19" s="8"/>
      <c r="F19" s="34" t="s">
        <v>0</v>
      </c>
      <c r="G19" s="34" t="s">
        <v>0</v>
      </c>
      <c r="H19" s="34" t="s">
        <v>0</v>
      </c>
      <c r="I19" s="34" t="s">
        <v>0</v>
      </c>
      <c r="J19" s="34" t="s">
        <v>0</v>
      </c>
      <c r="K19" s="34" t="s">
        <v>0</v>
      </c>
      <c r="L19" s="41" t="s">
        <v>0</v>
      </c>
      <c r="M19" s="34" t="s">
        <v>0</v>
      </c>
      <c r="N19" s="34" t="s">
        <v>0</v>
      </c>
      <c r="O19" s="34">
        <v>0</v>
      </c>
      <c r="P19" s="34">
        <v>0</v>
      </c>
      <c r="Q19" s="34">
        <v>1</v>
      </c>
      <c r="R19" s="34">
        <v>2</v>
      </c>
      <c r="S19" s="49">
        <v>2</v>
      </c>
      <c r="T19" s="49">
        <v>2</v>
      </c>
      <c r="U19" s="26">
        <v>3</v>
      </c>
      <c r="V19" s="26">
        <v>2</v>
      </c>
      <c r="W19" s="26">
        <v>3</v>
      </c>
      <c r="X19" s="49">
        <v>3</v>
      </c>
      <c r="Y19" s="49">
        <v>1</v>
      </c>
      <c r="Z19" s="49">
        <v>0</v>
      </c>
      <c r="AA19" s="29">
        <v>0</v>
      </c>
    </row>
    <row r="20" spans="1:27" x14ac:dyDescent="0.2">
      <c r="A20" s="7" t="s">
        <v>18</v>
      </c>
      <c r="B20" s="9" t="s">
        <v>0</v>
      </c>
      <c r="C20" s="9" t="s">
        <v>0</v>
      </c>
      <c r="D20" s="9" t="s">
        <v>0</v>
      </c>
      <c r="E20" s="9" t="s">
        <v>0</v>
      </c>
      <c r="F20" s="34" t="s">
        <v>0</v>
      </c>
      <c r="G20" s="34" t="s">
        <v>0</v>
      </c>
      <c r="H20" s="34" t="s">
        <v>0</v>
      </c>
      <c r="I20" s="27">
        <v>8</v>
      </c>
      <c r="J20" s="26">
        <v>6</v>
      </c>
      <c r="K20" s="26">
        <v>7</v>
      </c>
      <c r="L20" s="27">
        <v>6</v>
      </c>
      <c r="M20" s="26">
        <v>5</v>
      </c>
      <c r="N20" s="26">
        <v>9</v>
      </c>
      <c r="O20" s="26">
        <v>5</v>
      </c>
      <c r="P20" s="26">
        <v>9</v>
      </c>
      <c r="Q20" s="26">
        <v>5</v>
      </c>
      <c r="R20" s="26">
        <v>4</v>
      </c>
      <c r="S20" s="49">
        <v>4</v>
      </c>
      <c r="T20" s="49">
        <v>5</v>
      </c>
      <c r="U20" s="26">
        <v>1</v>
      </c>
      <c r="V20" s="26">
        <v>3</v>
      </c>
      <c r="W20" s="26">
        <v>1</v>
      </c>
      <c r="X20" s="49">
        <v>1</v>
      </c>
      <c r="Y20" s="49">
        <v>0</v>
      </c>
      <c r="Z20" s="49">
        <v>0</v>
      </c>
      <c r="AA20" s="29">
        <v>0</v>
      </c>
    </row>
    <row r="21" spans="1:27" x14ac:dyDescent="0.2">
      <c r="A21" s="12" t="s">
        <v>1</v>
      </c>
      <c r="B21" s="13">
        <f>SUM(B13:B18)</f>
        <v>174</v>
      </c>
      <c r="C21" s="13">
        <f t="shared" ref="C21:H21" si="3">SUM(C13:C18)</f>
        <v>178</v>
      </c>
      <c r="D21" s="13">
        <f t="shared" si="3"/>
        <v>146</v>
      </c>
      <c r="E21" s="13">
        <f t="shared" si="3"/>
        <v>95</v>
      </c>
      <c r="F21" s="30">
        <f t="shared" si="3"/>
        <v>150</v>
      </c>
      <c r="G21" s="30">
        <f t="shared" si="3"/>
        <v>143</v>
      </c>
      <c r="H21" s="31">
        <f t="shared" si="3"/>
        <v>175</v>
      </c>
      <c r="I21" s="31">
        <f t="shared" ref="I21:AA21" si="4">SUM(I13:I20)</f>
        <v>158</v>
      </c>
      <c r="J21" s="30">
        <f t="shared" si="4"/>
        <v>169</v>
      </c>
      <c r="K21" s="26">
        <f t="shared" si="4"/>
        <v>178</v>
      </c>
      <c r="L21" s="27">
        <f t="shared" si="4"/>
        <v>193</v>
      </c>
      <c r="M21" s="26">
        <f t="shared" si="4"/>
        <v>179</v>
      </c>
      <c r="N21" s="26">
        <f t="shared" si="4"/>
        <v>181</v>
      </c>
      <c r="O21" s="26">
        <f t="shared" si="4"/>
        <v>198</v>
      </c>
      <c r="P21" s="26">
        <f>SUM(P13:P20)</f>
        <v>207</v>
      </c>
      <c r="Q21" s="26">
        <f t="shared" ref="Q21:Z21" si="5">SUM(Q13:Q20)</f>
        <v>197</v>
      </c>
      <c r="R21" s="26">
        <f t="shared" si="5"/>
        <v>178</v>
      </c>
      <c r="S21" s="49">
        <f t="shared" si="5"/>
        <v>215</v>
      </c>
      <c r="T21" s="49">
        <f t="shared" si="5"/>
        <v>207</v>
      </c>
      <c r="U21" s="26">
        <f t="shared" si="5"/>
        <v>211</v>
      </c>
      <c r="V21" s="26">
        <f t="shared" si="5"/>
        <v>197</v>
      </c>
      <c r="W21" s="26">
        <f t="shared" si="5"/>
        <v>154</v>
      </c>
      <c r="X21" s="49">
        <f t="shared" si="5"/>
        <v>133</v>
      </c>
      <c r="Y21" s="49">
        <f t="shared" si="5"/>
        <v>111</v>
      </c>
      <c r="Z21" s="49">
        <f t="shared" si="5"/>
        <v>102</v>
      </c>
      <c r="AA21" s="29">
        <f t="shared" si="4"/>
        <v>73</v>
      </c>
    </row>
    <row r="22" spans="1:27" x14ac:dyDescent="0.2">
      <c r="A22" s="57" t="s">
        <v>51</v>
      </c>
      <c r="B22" s="58"/>
      <c r="C22" s="58"/>
      <c r="D22" s="58"/>
      <c r="E22" s="58"/>
      <c r="F22" s="58"/>
      <c r="G22" s="58"/>
      <c r="H22" s="58"/>
      <c r="I22" s="58"/>
      <c r="J22" s="58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6"/>
    </row>
    <row r="23" spans="1:27" x14ac:dyDescent="0.2">
      <c r="A23" s="14" t="s">
        <v>19</v>
      </c>
      <c r="B23" s="15">
        <v>4</v>
      </c>
      <c r="C23" s="15">
        <v>3</v>
      </c>
      <c r="D23" s="15">
        <v>4</v>
      </c>
      <c r="E23" s="15">
        <v>2</v>
      </c>
      <c r="F23" s="32">
        <v>13</v>
      </c>
      <c r="G23" s="32">
        <v>20</v>
      </c>
      <c r="H23" s="33">
        <v>13</v>
      </c>
      <c r="I23" s="33">
        <v>8</v>
      </c>
      <c r="J23" s="32">
        <v>17</v>
      </c>
      <c r="K23" s="26">
        <v>23</v>
      </c>
      <c r="L23" s="26">
        <v>35</v>
      </c>
      <c r="M23" s="28">
        <v>29</v>
      </c>
      <c r="N23" s="26">
        <v>35</v>
      </c>
      <c r="O23" s="26">
        <v>32</v>
      </c>
      <c r="P23" s="26">
        <v>30</v>
      </c>
      <c r="Q23" s="26">
        <v>35</v>
      </c>
      <c r="R23" s="26">
        <v>28</v>
      </c>
      <c r="S23" s="49">
        <v>35</v>
      </c>
      <c r="T23" s="49">
        <v>27</v>
      </c>
      <c r="U23" s="26">
        <v>34</v>
      </c>
      <c r="V23" s="26">
        <v>28</v>
      </c>
      <c r="W23" s="26">
        <v>22</v>
      </c>
      <c r="X23" s="49">
        <v>27</v>
      </c>
      <c r="Y23" s="49">
        <v>22</v>
      </c>
      <c r="Z23" s="49">
        <v>15</v>
      </c>
      <c r="AA23" s="29">
        <v>11</v>
      </c>
    </row>
    <row r="24" spans="1:27" x14ac:dyDescent="0.2">
      <c r="A24" s="7" t="s">
        <v>20</v>
      </c>
      <c r="B24" s="8">
        <v>34</v>
      </c>
      <c r="C24" s="8">
        <v>32</v>
      </c>
      <c r="D24" s="8">
        <v>23</v>
      </c>
      <c r="E24" s="8">
        <v>22</v>
      </c>
      <c r="F24" s="26">
        <v>27</v>
      </c>
      <c r="G24" s="26">
        <v>22</v>
      </c>
      <c r="H24" s="27">
        <v>36</v>
      </c>
      <c r="I24" s="27">
        <v>33</v>
      </c>
      <c r="J24" s="26">
        <v>33</v>
      </c>
      <c r="K24" s="26">
        <v>39</v>
      </c>
      <c r="L24" s="26">
        <v>39</v>
      </c>
      <c r="M24" s="28">
        <v>39</v>
      </c>
      <c r="N24" s="26">
        <v>47</v>
      </c>
      <c r="O24" s="26">
        <v>42</v>
      </c>
      <c r="P24" s="26">
        <v>61</v>
      </c>
      <c r="Q24" s="26">
        <v>57</v>
      </c>
      <c r="R24" s="26">
        <v>51</v>
      </c>
      <c r="S24" s="49">
        <v>80</v>
      </c>
      <c r="T24" s="49">
        <v>72</v>
      </c>
      <c r="U24" s="26">
        <v>54</v>
      </c>
      <c r="V24" s="26">
        <v>57</v>
      </c>
      <c r="W24" s="26">
        <v>43</v>
      </c>
      <c r="X24" s="49">
        <v>28</v>
      </c>
      <c r="Y24" s="49">
        <v>35</v>
      </c>
      <c r="Z24" s="49">
        <v>41</v>
      </c>
      <c r="AA24" s="29">
        <v>28</v>
      </c>
    </row>
    <row r="25" spans="1:27" x14ac:dyDescent="0.2">
      <c r="A25" s="7" t="s">
        <v>21</v>
      </c>
      <c r="B25" s="8">
        <v>27</v>
      </c>
      <c r="C25" s="8">
        <v>22</v>
      </c>
      <c r="D25" s="8">
        <v>21</v>
      </c>
      <c r="E25" s="8">
        <v>11</v>
      </c>
      <c r="F25" s="26">
        <v>17</v>
      </c>
      <c r="G25" s="26">
        <v>20</v>
      </c>
      <c r="H25" s="27">
        <v>35</v>
      </c>
      <c r="I25" s="27">
        <v>27</v>
      </c>
      <c r="J25" s="26">
        <v>28</v>
      </c>
      <c r="K25" s="26">
        <v>38</v>
      </c>
      <c r="L25" s="26">
        <v>35</v>
      </c>
      <c r="M25" s="28">
        <v>31</v>
      </c>
      <c r="N25" s="26">
        <v>30</v>
      </c>
      <c r="O25" s="26">
        <v>36</v>
      </c>
      <c r="P25" s="26">
        <v>41</v>
      </c>
      <c r="Q25" s="26">
        <v>31</v>
      </c>
      <c r="R25" s="26">
        <v>30</v>
      </c>
      <c r="S25" s="49">
        <v>32</v>
      </c>
      <c r="T25" s="49">
        <v>39</v>
      </c>
      <c r="U25" s="26">
        <v>54</v>
      </c>
      <c r="V25" s="26">
        <v>45</v>
      </c>
      <c r="W25" s="26">
        <v>44</v>
      </c>
      <c r="X25" s="49">
        <v>30</v>
      </c>
      <c r="Y25" s="49">
        <v>13</v>
      </c>
      <c r="Z25" s="49">
        <v>14</v>
      </c>
      <c r="AA25" s="29">
        <v>10</v>
      </c>
    </row>
    <row r="26" spans="1:27" x14ac:dyDescent="0.2">
      <c r="A26" s="7" t="s">
        <v>22</v>
      </c>
      <c r="B26" s="8">
        <v>36</v>
      </c>
      <c r="C26" s="8">
        <v>30</v>
      </c>
      <c r="D26" s="8">
        <v>31</v>
      </c>
      <c r="E26" s="8">
        <v>22</v>
      </c>
      <c r="F26" s="26">
        <v>32</v>
      </c>
      <c r="G26" s="26">
        <v>17</v>
      </c>
      <c r="H26" s="27">
        <v>24</v>
      </c>
      <c r="I26" s="27">
        <v>27</v>
      </c>
      <c r="J26" s="26">
        <v>30</v>
      </c>
      <c r="K26" s="26">
        <v>24</v>
      </c>
      <c r="L26" s="26">
        <v>31</v>
      </c>
      <c r="M26" s="28">
        <v>27</v>
      </c>
      <c r="N26" s="26">
        <v>33</v>
      </c>
      <c r="O26" s="26">
        <v>39</v>
      </c>
      <c r="P26" s="26">
        <v>38</v>
      </c>
      <c r="Q26" s="26">
        <v>27</v>
      </c>
      <c r="R26" s="26">
        <v>19</v>
      </c>
      <c r="S26" s="49">
        <v>18</v>
      </c>
      <c r="T26" s="49">
        <v>22</v>
      </c>
      <c r="U26" s="26">
        <v>29</v>
      </c>
      <c r="V26" s="26">
        <v>28</v>
      </c>
      <c r="W26" s="26">
        <v>18</v>
      </c>
      <c r="X26" s="49">
        <v>19</v>
      </c>
      <c r="Y26" s="49">
        <v>13</v>
      </c>
      <c r="Z26" s="49">
        <v>10</v>
      </c>
      <c r="AA26" s="29">
        <v>6</v>
      </c>
    </row>
    <row r="27" spans="1:27" x14ac:dyDescent="0.2">
      <c r="A27" s="7" t="s">
        <v>23</v>
      </c>
      <c r="B27" s="8">
        <v>30</v>
      </c>
      <c r="C27" s="8">
        <v>26</v>
      </c>
      <c r="D27" s="8">
        <v>16</v>
      </c>
      <c r="E27" s="8">
        <v>13</v>
      </c>
      <c r="F27" s="26">
        <v>32</v>
      </c>
      <c r="G27" s="26">
        <v>30</v>
      </c>
      <c r="H27" s="27">
        <v>22</v>
      </c>
      <c r="I27" s="27">
        <v>18</v>
      </c>
      <c r="J27" s="26">
        <v>24</v>
      </c>
      <c r="K27" s="26">
        <v>22</v>
      </c>
      <c r="L27" s="26">
        <v>23</v>
      </c>
      <c r="M27" s="28">
        <v>18</v>
      </c>
      <c r="N27" s="26">
        <v>14</v>
      </c>
      <c r="O27" s="26">
        <v>20</v>
      </c>
      <c r="P27" s="26">
        <v>13</v>
      </c>
      <c r="Q27" s="26">
        <v>19</v>
      </c>
      <c r="R27" s="26">
        <v>20</v>
      </c>
      <c r="S27" s="49">
        <v>20</v>
      </c>
      <c r="T27" s="49">
        <v>21</v>
      </c>
      <c r="U27" s="26">
        <v>12</v>
      </c>
      <c r="V27" s="26">
        <v>15</v>
      </c>
      <c r="W27" s="26">
        <v>10</v>
      </c>
      <c r="X27" s="49">
        <v>19</v>
      </c>
      <c r="Y27" s="49">
        <v>13</v>
      </c>
      <c r="Z27" s="49">
        <v>11</v>
      </c>
      <c r="AA27" s="29">
        <v>11</v>
      </c>
    </row>
    <row r="28" spans="1:27" x14ac:dyDescent="0.2">
      <c r="A28" s="7" t="s">
        <v>24</v>
      </c>
      <c r="B28" s="8">
        <v>13</v>
      </c>
      <c r="C28" s="8">
        <v>27</v>
      </c>
      <c r="D28" s="8">
        <v>18</v>
      </c>
      <c r="E28" s="8">
        <v>9</v>
      </c>
      <c r="F28" s="26">
        <v>7</v>
      </c>
      <c r="G28" s="26">
        <v>14</v>
      </c>
      <c r="H28" s="27">
        <v>17</v>
      </c>
      <c r="I28" s="27">
        <v>12</v>
      </c>
      <c r="J28" s="26">
        <v>12</v>
      </c>
      <c r="K28" s="26">
        <v>12</v>
      </c>
      <c r="L28" s="26">
        <v>14</v>
      </c>
      <c r="M28" s="28">
        <v>14</v>
      </c>
      <c r="N28" s="26">
        <v>8</v>
      </c>
      <c r="O28" s="26">
        <v>12</v>
      </c>
      <c r="P28" s="26">
        <v>8</v>
      </c>
      <c r="Q28" s="26">
        <v>8</v>
      </c>
      <c r="R28" s="26">
        <v>16</v>
      </c>
      <c r="S28" s="49">
        <v>16</v>
      </c>
      <c r="T28" s="49">
        <v>15</v>
      </c>
      <c r="U28" s="26">
        <v>14</v>
      </c>
      <c r="V28" s="26">
        <v>13</v>
      </c>
      <c r="W28" s="26">
        <v>8</v>
      </c>
      <c r="X28" s="49">
        <v>3</v>
      </c>
      <c r="Y28" s="49">
        <v>7</v>
      </c>
      <c r="Z28" s="49">
        <v>2</v>
      </c>
      <c r="AA28" s="29">
        <v>3</v>
      </c>
    </row>
    <row r="29" spans="1:27" x14ac:dyDescent="0.2">
      <c r="A29" s="7" t="s">
        <v>10</v>
      </c>
      <c r="B29" s="8">
        <v>25</v>
      </c>
      <c r="C29" s="8">
        <v>33</v>
      </c>
      <c r="D29" s="8">
        <v>24</v>
      </c>
      <c r="E29" s="8">
        <v>11</v>
      </c>
      <c r="F29" s="26">
        <v>17</v>
      </c>
      <c r="G29" s="26">
        <v>17</v>
      </c>
      <c r="H29" s="27">
        <v>23</v>
      </c>
      <c r="I29" s="27">
        <v>25</v>
      </c>
      <c r="J29" s="26">
        <v>17</v>
      </c>
      <c r="K29" s="26">
        <v>15</v>
      </c>
      <c r="L29" s="26">
        <v>12</v>
      </c>
      <c r="M29" s="28">
        <v>17</v>
      </c>
      <c r="N29" s="26">
        <v>9</v>
      </c>
      <c r="O29" s="26">
        <v>10</v>
      </c>
      <c r="P29" s="26">
        <v>8</v>
      </c>
      <c r="Q29" s="26">
        <v>12</v>
      </c>
      <c r="R29" s="26">
        <v>9</v>
      </c>
      <c r="S29" s="49">
        <v>9</v>
      </c>
      <c r="T29" s="49">
        <v>9</v>
      </c>
      <c r="U29" s="26">
        <v>9</v>
      </c>
      <c r="V29" s="26">
        <v>7</v>
      </c>
      <c r="W29" s="26">
        <v>5</v>
      </c>
      <c r="X29" s="49">
        <v>3</v>
      </c>
      <c r="Y29" s="49">
        <v>3</v>
      </c>
      <c r="Z29" s="49">
        <v>5</v>
      </c>
      <c r="AA29" s="29">
        <v>2</v>
      </c>
    </row>
    <row r="30" spans="1:27" x14ac:dyDescent="0.2">
      <c r="A30" s="7" t="s">
        <v>11</v>
      </c>
      <c r="B30" s="8">
        <v>5</v>
      </c>
      <c r="C30" s="8">
        <v>4</v>
      </c>
      <c r="D30" s="8">
        <v>8</v>
      </c>
      <c r="E30" s="8">
        <v>4</v>
      </c>
      <c r="F30" s="26">
        <v>5</v>
      </c>
      <c r="G30" s="26">
        <v>3</v>
      </c>
      <c r="H30" s="27">
        <v>5</v>
      </c>
      <c r="I30" s="27">
        <v>8</v>
      </c>
      <c r="J30" s="26">
        <v>8</v>
      </c>
      <c r="K30" s="26">
        <v>5</v>
      </c>
      <c r="L30" s="26">
        <v>4</v>
      </c>
      <c r="M30" s="28">
        <v>4</v>
      </c>
      <c r="N30" s="26">
        <v>5</v>
      </c>
      <c r="O30" s="26">
        <v>7</v>
      </c>
      <c r="P30" s="26">
        <v>8</v>
      </c>
      <c r="Q30" s="26">
        <v>8</v>
      </c>
      <c r="R30" s="26">
        <v>5</v>
      </c>
      <c r="S30" s="49">
        <v>5</v>
      </c>
      <c r="T30" s="49">
        <v>2</v>
      </c>
      <c r="U30" s="26">
        <v>5</v>
      </c>
      <c r="V30" s="26">
        <v>4</v>
      </c>
      <c r="W30" s="26">
        <v>4</v>
      </c>
      <c r="X30" s="49">
        <v>4</v>
      </c>
      <c r="Y30" s="49">
        <v>4</v>
      </c>
      <c r="Z30" s="49">
        <v>3</v>
      </c>
      <c r="AA30" s="29">
        <v>2</v>
      </c>
    </row>
    <row r="31" spans="1:27" x14ac:dyDescent="0.2">
      <c r="A31" s="7" t="s">
        <v>25</v>
      </c>
      <c r="B31" s="8">
        <v>0</v>
      </c>
      <c r="C31" s="8">
        <v>0</v>
      </c>
      <c r="D31" s="8">
        <v>0</v>
      </c>
      <c r="E31" s="8">
        <v>0</v>
      </c>
      <c r="F31" s="26">
        <v>0</v>
      </c>
      <c r="G31" s="26">
        <v>0</v>
      </c>
      <c r="H31" s="27">
        <v>0</v>
      </c>
      <c r="I31" s="27">
        <v>0</v>
      </c>
      <c r="J31" s="26">
        <v>0</v>
      </c>
      <c r="K31" s="26">
        <v>0</v>
      </c>
      <c r="L31" s="26">
        <v>0</v>
      </c>
      <c r="M31" s="28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49">
        <v>0</v>
      </c>
      <c r="T31" s="49">
        <v>0</v>
      </c>
      <c r="U31" s="26">
        <v>0</v>
      </c>
      <c r="V31" s="26">
        <v>0</v>
      </c>
      <c r="W31" s="26">
        <v>0</v>
      </c>
      <c r="X31" s="49">
        <v>0</v>
      </c>
      <c r="Y31" s="49">
        <v>1</v>
      </c>
      <c r="Z31" s="49">
        <v>1</v>
      </c>
      <c r="AA31" s="29">
        <v>0</v>
      </c>
    </row>
    <row r="32" spans="1:27" x14ac:dyDescent="0.2">
      <c r="A32" s="7" t="s">
        <v>26</v>
      </c>
      <c r="B32" s="8">
        <v>0</v>
      </c>
      <c r="C32" s="8">
        <v>1</v>
      </c>
      <c r="D32" s="8">
        <v>1</v>
      </c>
      <c r="E32" s="8">
        <v>1</v>
      </c>
      <c r="F32" s="26">
        <v>0</v>
      </c>
      <c r="G32" s="26">
        <v>0</v>
      </c>
      <c r="H32" s="27">
        <v>0</v>
      </c>
      <c r="I32" s="27">
        <v>0</v>
      </c>
      <c r="J32" s="26">
        <v>0</v>
      </c>
      <c r="K32" s="26">
        <v>0</v>
      </c>
      <c r="L32" s="26">
        <v>0</v>
      </c>
      <c r="M32" s="28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49">
        <v>0</v>
      </c>
      <c r="T32" s="49">
        <v>0</v>
      </c>
      <c r="U32" s="26">
        <v>0</v>
      </c>
      <c r="V32" s="26">
        <v>0</v>
      </c>
      <c r="W32" s="26">
        <v>0</v>
      </c>
      <c r="X32" s="49">
        <v>0</v>
      </c>
      <c r="Y32" s="49">
        <v>0</v>
      </c>
      <c r="Z32" s="49">
        <v>0</v>
      </c>
      <c r="AA32" s="29">
        <v>0</v>
      </c>
    </row>
    <row r="33" spans="1:27" x14ac:dyDescent="0.2">
      <c r="A33" s="12" t="s">
        <v>1</v>
      </c>
      <c r="B33" s="13">
        <f>SUM(B23:B32)</f>
        <v>174</v>
      </c>
      <c r="C33" s="13">
        <f t="shared" ref="C33:H33" si="6">SUM(C23:C32)</f>
        <v>178</v>
      </c>
      <c r="D33" s="13">
        <f t="shared" si="6"/>
        <v>146</v>
      </c>
      <c r="E33" s="13">
        <f t="shared" si="6"/>
        <v>95</v>
      </c>
      <c r="F33" s="30">
        <f t="shared" si="6"/>
        <v>150</v>
      </c>
      <c r="G33" s="30">
        <f t="shared" si="6"/>
        <v>143</v>
      </c>
      <c r="H33" s="31">
        <f t="shared" si="6"/>
        <v>175</v>
      </c>
      <c r="I33" s="31">
        <f t="shared" ref="I33:AA33" si="7">SUM(I23:I32)</f>
        <v>158</v>
      </c>
      <c r="J33" s="30">
        <f t="shared" si="7"/>
        <v>169</v>
      </c>
      <c r="K33" s="26">
        <f t="shared" si="7"/>
        <v>178</v>
      </c>
      <c r="L33" s="26">
        <f t="shared" si="7"/>
        <v>193</v>
      </c>
      <c r="M33" s="28">
        <f t="shared" si="7"/>
        <v>179</v>
      </c>
      <c r="N33" s="26">
        <f t="shared" si="7"/>
        <v>181</v>
      </c>
      <c r="O33" s="26">
        <f t="shared" si="7"/>
        <v>198</v>
      </c>
      <c r="P33" s="26">
        <f>SUM(P23:P32)</f>
        <v>207</v>
      </c>
      <c r="Q33" s="26">
        <f t="shared" ref="Q33:Z33" si="8">SUM(Q23:Q32)</f>
        <v>197</v>
      </c>
      <c r="R33" s="26">
        <f t="shared" si="8"/>
        <v>178</v>
      </c>
      <c r="S33" s="49">
        <f t="shared" si="8"/>
        <v>215</v>
      </c>
      <c r="T33" s="49">
        <f t="shared" si="8"/>
        <v>207</v>
      </c>
      <c r="U33" s="26">
        <f t="shared" si="8"/>
        <v>211</v>
      </c>
      <c r="V33" s="26">
        <f t="shared" si="8"/>
        <v>197</v>
      </c>
      <c r="W33" s="26">
        <f t="shared" si="8"/>
        <v>154</v>
      </c>
      <c r="X33" s="49">
        <f t="shared" si="8"/>
        <v>133</v>
      </c>
      <c r="Y33" s="49">
        <f t="shared" si="8"/>
        <v>111</v>
      </c>
      <c r="Z33" s="49">
        <f t="shared" si="8"/>
        <v>102</v>
      </c>
      <c r="AA33" s="29">
        <f t="shared" si="7"/>
        <v>73</v>
      </c>
    </row>
    <row r="34" spans="1:27" x14ac:dyDescent="0.2">
      <c r="A34" s="54" t="s">
        <v>53</v>
      </c>
      <c r="B34" s="55"/>
      <c r="C34" s="55"/>
      <c r="D34" s="55"/>
      <c r="E34" s="55"/>
      <c r="F34" s="55"/>
      <c r="G34" s="55"/>
      <c r="H34" s="55"/>
      <c r="I34" s="55"/>
      <c r="J34" s="56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0"/>
    </row>
    <row r="35" spans="1:27" x14ac:dyDescent="0.2">
      <c r="A35" s="14" t="s">
        <v>27</v>
      </c>
      <c r="B35" s="15">
        <v>30.19</v>
      </c>
      <c r="C35" s="15">
        <v>31.58</v>
      </c>
      <c r="D35" s="16">
        <v>31.64</v>
      </c>
      <c r="E35" s="15">
        <v>30.07</v>
      </c>
      <c r="F35" s="32">
        <v>29.45</v>
      </c>
      <c r="G35" s="32">
        <v>29.39</v>
      </c>
      <c r="H35" s="35">
        <v>29.5</v>
      </c>
      <c r="I35" s="35">
        <v>30.26</v>
      </c>
      <c r="J35" s="43">
        <v>28.33</v>
      </c>
      <c r="K35" s="44">
        <v>27.486899999999999</v>
      </c>
      <c r="L35" s="44">
        <v>26.732099999999999</v>
      </c>
      <c r="M35" s="45">
        <v>27.371400000000001</v>
      </c>
      <c r="N35" s="44">
        <v>25.7</v>
      </c>
      <c r="O35" s="44">
        <v>26.3</v>
      </c>
      <c r="P35" s="44">
        <v>25.9</v>
      </c>
      <c r="Q35" s="44">
        <v>26.3</v>
      </c>
      <c r="R35" s="44">
        <v>26.58</v>
      </c>
      <c r="S35" s="51">
        <v>25.6</v>
      </c>
      <c r="T35" s="51">
        <v>25.47</v>
      </c>
      <c r="U35" s="44">
        <v>25.55</v>
      </c>
      <c r="V35" s="44">
        <v>25.55</v>
      </c>
      <c r="W35" s="44">
        <v>25.34</v>
      </c>
      <c r="X35" s="51">
        <v>25.76</v>
      </c>
      <c r="Y35" s="51">
        <v>26.16</v>
      </c>
      <c r="Z35" s="51">
        <v>25.79</v>
      </c>
      <c r="AA35" s="46">
        <v>25.64</v>
      </c>
    </row>
    <row r="36" spans="1:27" x14ac:dyDescent="0.2">
      <c r="A36" s="17" t="s">
        <v>28</v>
      </c>
      <c r="B36" s="13">
        <v>8.8699999999999992</v>
      </c>
      <c r="C36" s="13">
        <v>9.2200000000000006</v>
      </c>
      <c r="D36" s="18">
        <v>10</v>
      </c>
      <c r="E36" s="13">
        <v>9.11</v>
      </c>
      <c r="F36" s="30">
        <v>9.23</v>
      </c>
      <c r="G36" s="36">
        <v>9</v>
      </c>
      <c r="H36" s="31">
        <v>9.6300000000000008</v>
      </c>
      <c r="I36" s="31">
        <v>9.81</v>
      </c>
      <c r="J36" s="36">
        <v>9.2799999999999994</v>
      </c>
      <c r="K36" s="44">
        <v>8.7563399999999998</v>
      </c>
      <c r="L36" s="44">
        <v>8.2947399999999991</v>
      </c>
      <c r="M36" s="45">
        <v>8.7791099999999993</v>
      </c>
      <c r="N36" s="44">
        <v>7.92</v>
      </c>
      <c r="O36" s="44">
        <v>8.34</v>
      </c>
      <c r="P36" s="44">
        <v>8.24</v>
      </c>
      <c r="Q36" s="44">
        <v>8.75</v>
      </c>
      <c r="R36" s="44">
        <v>8.6</v>
      </c>
      <c r="S36" s="51">
        <v>8</v>
      </c>
      <c r="T36" s="51">
        <v>7.26</v>
      </c>
      <c r="U36" s="44">
        <v>7.78</v>
      </c>
      <c r="V36" s="44">
        <v>7.62</v>
      </c>
      <c r="W36" s="44">
        <v>7.82</v>
      </c>
      <c r="X36" s="51">
        <v>8.19</v>
      </c>
      <c r="Y36" s="51">
        <v>9.6300000000000008</v>
      </c>
      <c r="Z36" s="51">
        <v>9.5</v>
      </c>
      <c r="AA36" s="46">
        <v>8.34</v>
      </c>
    </row>
    <row r="37" spans="1:27" x14ac:dyDescent="0.2">
      <c r="A37" s="57" t="s">
        <v>29</v>
      </c>
      <c r="B37" s="58"/>
      <c r="C37" s="58"/>
      <c r="D37" s="58"/>
      <c r="E37" s="58"/>
      <c r="F37" s="58"/>
      <c r="G37" s="58"/>
      <c r="H37" s="58"/>
      <c r="I37" s="58"/>
      <c r="J37" s="56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0"/>
    </row>
    <row r="38" spans="1:27" x14ac:dyDescent="0.2">
      <c r="A38" s="14" t="s">
        <v>30</v>
      </c>
      <c r="B38" s="15">
        <v>67</v>
      </c>
      <c r="C38" s="15">
        <v>63</v>
      </c>
      <c r="D38" s="15">
        <v>47</v>
      </c>
      <c r="E38" s="15">
        <v>23</v>
      </c>
      <c r="F38" s="32">
        <v>47</v>
      </c>
      <c r="G38" s="32">
        <v>51</v>
      </c>
      <c r="H38" s="33">
        <v>56</v>
      </c>
      <c r="I38" s="33">
        <v>50</v>
      </c>
      <c r="J38" s="32">
        <v>56</v>
      </c>
      <c r="K38" s="26">
        <v>66</v>
      </c>
      <c r="L38" s="26">
        <v>74</v>
      </c>
      <c r="M38" s="28">
        <v>78</v>
      </c>
      <c r="N38" s="26">
        <v>83</v>
      </c>
      <c r="O38" s="26">
        <v>88</v>
      </c>
      <c r="P38" s="26">
        <v>92</v>
      </c>
      <c r="Q38" s="26">
        <v>77</v>
      </c>
      <c r="R38" s="26">
        <v>79</v>
      </c>
      <c r="S38" s="49">
        <v>90</v>
      </c>
      <c r="T38" s="49">
        <v>102</v>
      </c>
      <c r="U38" s="26">
        <v>98</v>
      </c>
      <c r="V38" s="26">
        <v>91</v>
      </c>
      <c r="W38" s="26">
        <v>73</v>
      </c>
      <c r="X38" s="49">
        <v>68</v>
      </c>
      <c r="Y38" s="49">
        <v>58</v>
      </c>
      <c r="Z38" s="49">
        <v>51</v>
      </c>
      <c r="AA38" s="29">
        <v>36</v>
      </c>
    </row>
    <row r="39" spans="1:27" x14ac:dyDescent="0.2">
      <c r="A39" s="7" t="s">
        <v>31</v>
      </c>
      <c r="B39" s="8">
        <v>107</v>
      </c>
      <c r="C39" s="8">
        <v>115</v>
      </c>
      <c r="D39" s="8">
        <v>99</v>
      </c>
      <c r="E39" s="8">
        <v>72</v>
      </c>
      <c r="F39" s="26">
        <v>103</v>
      </c>
      <c r="G39" s="26">
        <v>92</v>
      </c>
      <c r="H39" s="27">
        <v>119</v>
      </c>
      <c r="I39" s="27">
        <v>108</v>
      </c>
      <c r="J39" s="26">
        <v>113</v>
      </c>
      <c r="K39" s="26">
        <v>112</v>
      </c>
      <c r="L39" s="26">
        <v>119</v>
      </c>
      <c r="M39" s="28">
        <v>101</v>
      </c>
      <c r="N39" s="26">
        <v>98</v>
      </c>
      <c r="O39" s="26">
        <v>110</v>
      </c>
      <c r="P39" s="26">
        <v>115</v>
      </c>
      <c r="Q39" s="26">
        <v>120</v>
      </c>
      <c r="R39" s="26">
        <v>99</v>
      </c>
      <c r="S39" s="49">
        <v>125</v>
      </c>
      <c r="T39" s="49">
        <v>105</v>
      </c>
      <c r="U39" s="26">
        <v>113</v>
      </c>
      <c r="V39" s="26">
        <v>106</v>
      </c>
      <c r="W39" s="26">
        <v>81</v>
      </c>
      <c r="X39" s="49">
        <v>65</v>
      </c>
      <c r="Y39" s="49">
        <v>53</v>
      </c>
      <c r="Z39" s="49">
        <v>51</v>
      </c>
      <c r="AA39" s="29">
        <v>37</v>
      </c>
    </row>
    <row r="40" spans="1:27" ht="13.5" thickBot="1" x14ac:dyDescent="0.25">
      <c r="A40" s="10" t="s">
        <v>1</v>
      </c>
      <c r="B40" s="11">
        <f>SUM(B38:B39)</f>
        <v>174</v>
      </c>
      <c r="C40" s="11">
        <f t="shared" ref="C40:H40" si="9">SUM(C38:C39)</f>
        <v>178</v>
      </c>
      <c r="D40" s="11">
        <f t="shared" si="9"/>
        <v>146</v>
      </c>
      <c r="E40" s="11">
        <f t="shared" si="9"/>
        <v>95</v>
      </c>
      <c r="F40" s="37">
        <f t="shared" si="9"/>
        <v>150</v>
      </c>
      <c r="G40" s="37">
        <f t="shared" si="9"/>
        <v>143</v>
      </c>
      <c r="H40" s="38">
        <f t="shared" si="9"/>
        <v>175</v>
      </c>
      <c r="I40" s="38">
        <f t="shared" ref="I40:AA40" si="10">SUM(I38:I39)</f>
        <v>158</v>
      </c>
      <c r="J40" s="37">
        <f t="shared" si="10"/>
        <v>169</v>
      </c>
      <c r="K40" s="37">
        <f t="shared" si="10"/>
        <v>178</v>
      </c>
      <c r="L40" s="37">
        <f t="shared" si="10"/>
        <v>193</v>
      </c>
      <c r="M40" s="39">
        <f t="shared" si="10"/>
        <v>179</v>
      </c>
      <c r="N40" s="37">
        <f t="shared" si="10"/>
        <v>181</v>
      </c>
      <c r="O40" s="37">
        <f t="shared" si="10"/>
        <v>198</v>
      </c>
      <c r="P40" s="37">
        <f>SUM(P38:P39)</f>
        <v>207</v>
      </c>
      <c r="Q40" s="37">
        <f t="shared" ref="Q40:Z40" si="11">SUM(Q38:Q39)</f>
        <v>197</v>
      </c>
      <c r="R40" s="37">
        <f t="shared" si="11"/>
        <v>178</v>
      </c>
      <c r="S40" s="50">
        <f t="shared" si="11"/>
        <v>215</v>
      </c>
      <c r="T40" s="50">
        <f t="shared" si="11"/>
        <v>207</v>
      </c>
      <c r="U40" s="37">
        <f t="shared" si="11"/>
        <v>211</v>
      </c>
      <c r="V40" s="37">
        <f t="shared" si="11"/>
        <v>197</v>
      </c>
      <c r="W40" s="37">
        <f t="shared" si="11"/>
        <v>154</v>
      </c>
      <c r="X40" s="50">
        <f t="shared" si="11"/>
        <v>133</v>
      </c>
      <c r="Y40" s="50">
        <f t="shared" si="11"/>
        <v>111</v>
      </c>
      <c r="Z40" s="50">
        <f t="shared" si="11"/>
        <v>102</v>
      </c>
      <c r="AA40" s="40">
        <f t="shared" si="10"/>
        <v>73</v>
      </c>
    </row>
    <row r="41" spans="1:27" ht="13.5" thickTop="1" x14ac:dyDescent="0.2"/>
    <row r="42" spans="1:27" ht="21" customHeight="1" x14ac:dyDescent="0.2">
      <c r="A42" s="59" t="s">
        <v>52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</row>
    <row r="43" spans="1:27" ht="45" customHeight="1" x14ac:dyDescent="0.2">
      <c r="A43" s="61" t="s">
        <v>32</v>
      </c>
      <c r="B43" s="61"/>
      <c r="C43" s="61"/>
      <c r="D43" s="61"/>
      <c r="E43" s="61"/>
      <c r="F43" s="61"/>
      <c r="G43" s="61"/>
      <c r="H43" s="61"/>
      <c r="I43" s="61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</row>
    <row r="50" spans="6:9" x14ac:dyDescent="0.2">
      <c r="F50" s="53"/>
      <c r="G50" s="53"/>
      <c r="H50" s="53"/>
      <c r="I50" s="53"/>
    </row>
    <row r="51" spans="6:9" x14ac:dyDescent="0.2">
      <c r="F51" s="52"/>
      <c r="G51" s="53"/>
      <c r="H51" s="53"/>
      <c r="I51" s="53"/>
    </row>
  </sheetData>
  <mergeCells count="11">
    <mergeCell ref="A12:J12"/>
    <mergeCell ref="A22:J22"/>
    <mergeCell ref="A2:AA2"/>
    <mergeCell ref="A3:AA3"/>
    <mergeCell ref="A4:AA4"/>
    <mergeCell ref="F51:I51"/>
    <mergeCell ref="A34:J34"/>
    <mergeCell ref="A37:J37"/>
    <mergeCell ref="A42:AA42"/>
    <mergeCell ref="A43:AA43"/>
    <mergeCell ref="F50:I50"/>
  </mergeCells>
  <phoneticPr fontId="3" type="noConversion"/>
  <printOptions horizontalCentered="1"/>
  <pageMargins left="0.5" right="0.5" top="1" bottom="0.5" header="0.5" footer="0.5"/>
  <pageSetup scale="86" orientation="portrait" r:id="rId1"/>
  <headerFooter alignWithMargins="0"/>
  <rowBreaks count="1" manualBreakCount="1">
    <brk id="4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ACC B.A.</vt:lpstr>
      <vt:lpstr>'Summary ACC B.A.'!Print_Area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vvant2</dc:creator>
  <cp:lastModifiedBy>Dorman, Laura Gransky</cp:lastModifiedBy>
  <cp:lastPrinted>2022-11-17T16:57:31Z</cp:lastPrinted>
  <dcterms:created xsi:type="dcterms:W3CDTF">2006-04-25T16:50:58Z</dcterms:created>
  <dcterms:modified xsi:type="dcterms:W3CDTF">2022-11-18T14:53:53Z</dcterms:modified>
</cp:coreProperties>
</file>