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Z:\Orientation 2023\"/>
    </mc:Choice>
  </mc:AlternateContent>
  <xr:revisionPtr revIDLastSave="0" documentId="13_ncr:1_{08F01DC0-1424-4C9B-8DB2-79A7F592C9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1" l="1"/>
  <c r="B42" i="1" s="1"/>
  <c r="B43" i="1" s="1"/>
  <c r="D21" i="1"/>
  <c r="D26" i="1" s="1"/>
  <c r="C21" i="1"/>
  <c r="C26" i="1" s="1"/>
  <c r="B21" i="1"/>
  <c r="B26" i="1" s="1"/>
</calcChain>
</file>

<file path=xl/sharedStrings.xml><?xml version="1.0" encoding="utf-8"?>
<sst xmlns="http://schemas.openxmlformats.org/spreadsheetml/2006/main" count="82" uniqueCount="73">
  <si>
    <t xml:space="preserve">This worksheet is intended to be a tool for you only. This does not represent a bill and is an estimate only to be used for planning purposes. Cost and Aid will be adjusted based on actual enrollment and other factors. </t>
  </si>
  <si>
    <t>Name:</t>
  </si>
  <si>
    <t>UIN:</t>
  </si>
  <si>
    <t>Estimated Enrolled Hours Per Semester:</t>
  </si>
  <si>
    <t>Average Annual Estimated Cost (Fall &amp; Spring)*</t>
  </si>
  <si>
    <t>IL Resident</t>
  </si>
  <si>
    <t>Online</t>
  </si>
  <si>
    <t>Board (standard meal plan)**</t>
  </si>
  <si>
    <t>Total Direct Costs</t>
  </si>
  <si>
    <t>Indirect Cost (estimated; not charged to students)</t>
  </si>
  <si>
    <t>Books</t>
  </si>
  <si>
    <t>Transportation</t>
  </si>
  <si>
    <t>Personal/Miscellaneous</t>
  </si>
  <si>
    <t>TOTAL Cost of Attendance</t>
  </si>
  <si>
    <t>Estimated Financial Aid</t>
  </si>
  <si>
    <t>$</t>
  </si>
  <si>
    <t>Scholarships</t>
  </si>
  <si>
    <t>Self-Help Aid</t>
  </si>
  <si>
    <t>Student Loans (fees 1.057%)</t>
  </si>
  <si>
    <t>Other Aid</t>
  </si>
  <si>
    <t>Other</t>
  </si>
  <si>
    <t>Total Aid</t>
  </si>
  <si>
    <t>Total Charges</t>
  </si>
  <si>
    <t>Total Aid:</t>
  </si>
  <si>
    <t>Balance remaining:</t>
  </si>
  <si>
    <t>* Amounts are estimated and will change based on number of credit hours enrolled.</t>
  </si>
  <si>
    <t xml:space="preserve">More information on reverse. </t>
  </si>
  <si>
    <t>Definitions</t>
  </si>
  <si>
    <t>Direct Costs: Tuition, fees, and Room &amp; Board (if on campus)</t>
  </si>
  <si>
    <t>Indirect Costs: Represents an average estimate of other related expenses.</t>
  </si>
  <si>
    <t>You are in control of these expenses. Indirect Costs are not charged to your UIS account.</t>
  </si>
  <si>
    <t>Grants and Scholarships: Gift aid you do not have to repay</t>
  </si>
  <si>
    <t xml:space="preserve">Self-Help Aid: Must be repaid.  federal student loans, parent PLUS loans, other education loans </t>
  </si>
  <si>
    <t>Loan Type</t>
  </si>
  <si>
    <t>Borrower Type</t>
  </si>
  <si>
    <t>Fixed Interest Rate</t>
  </si>
  <si>
    <t>Direct Subsidized Loans and Direct Unsubsidized Loans</t>
  </si>
  <si>
    <t>Undergraduate</t>
  </si>
  <si>
    <t>Direct Unsubsidized Loans</t>
  </si>
  <si>
    <t>Graduate or Professional</t>
  </si>
  <si>
    <t>Direct PLUS Loans</t>
  </si>
  <si>
    <t>Parents and Graduate or Professional Students</t>
  </si>
  <si>
    <t>Billing and Payment Information</t>
  </si>
  <si>
    <t xml:space="preserve">Actual bills are generated by semester. </t>
  </si>
  <si>
    <t>Payment due dates are as follows:</t>
  </si>
  <si>
    <t>Fall - Due September 28</t>
  </si>
  <si>
    <t>Spring- Due February 28</t>
  </si>
  <si>
    <t>Summer- Due June 28</t>
  </si>
  <si>
    <t>Tuition (based on 15 credits/semester)</t>
  </si>
  <si>
    <t>Fees</t>
  </si>
  <si>
    <t>Room (standard room)**</t>
  </si>
  <si>
    <t>Student Health Insurance (may be waived)</t>
  </si>
  <si>
    <t>Grants &amp; Scholarships</t>
  </si>
  <si>
    <t>Federal Pell Grant</t>
  </si>
  <si>
    <t>IL MAP Grant (EST)</t>
  </si>
  <si>
    <t>PLUS Loan (fees 4.228%)</t>
  </si>
  <si>
    <t xml:space="preserve">Fall bills will be generated in early August. </t>
  </si>
  <si>
    <t>Please visit www.paymybill.uillinois.edu for more information on billing, payment plans, setting up an authorized payer and more.</t>
  </si>
  <si>
    <t>Direct Cost</t>
  </si>
  <si>
    <t>University of Illinois Springfield
2023-2024 Estimated Cost and Aid Worksheet</t>
  </si>
  <si>
    <r>
      <t xml:space="preserve">Other </t>
    </r>
    <r>
      <rPr>
        <u/>
        <sz val="11"/>
        <color indexed="8"/>
        <rFont val="Calibri"/>
        <family val="2"/>
      </rPr>
      <t xml:space="preserve">                   </t>
    </r>
  </si>
  <si>
    <r>
      <rPr>
        <b/>
        <sz val="11"/>
        <color indexed="8"/>
        <rFont val="Calibri"/>
        <family val="2"/>
      </rPr>
      <t>Federal Work Study</t>
    </r>
    <r>
      <rPr>
        <sz val="11"/>
        <color theme="1"/>
        <rFont val="Calibri"/>
        <family val="2"/>
        <scheme val="minor"/>
      </rPr>
      <t xml:space="preserve"> - You may be eligible for Federal Work Study, which is not aid paid to your account or bill.</t>
    </r>
  </si>
  <si>
    <t>worked as a pay check.</t>
  </si>
  <si>
    <t>** Student who reside Off-Campus will not be charged Room &amp; Board.</t>
  </si>
  <si>
    <t>Non-IL Resident</t>
  </si>
  <si>
    <t>If you seek and obtain on campus employment, you will be paid for the hours</t>
  </si>
  <si>
    <t>We recommend using the Tuition and Fee calculator online at 
https://www.uis.edu/cost-aid/cost-attendance/tuition-fees</t>
  </si>
  <si>
    <t>Online Fees</t>
  </si>
  <si>
    <t>N/A</t>
  </si>
  <si>
    <t>University of Illinois Springfield
Undergraduate 2023-2024 Estimated Cost and Aid Worksheet</t>
  </si>
  <si>
    <t>New Undergraduate Students entering Fall 2023
(Living On-Campus)</t>
  </si>
  <si>
    <t>Choose One :</t>
  </si>
  <si>
    <t xml:space="preserve">Interest Rates for Direct Loans First Disbursed on or After July 1,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</si>
</sst>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7232E"/>
      <name val="Calibri"/>
      <family val="2"/>
      <scheme val="minor"/>
    </font>
    <font>
      <b/>
      <sz val="11"/>
      <color rgb="FF212529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indexed="8"/>
      <name val="Calibri"/>
      <family val="2"/>
    </font>
    <font>
      <b/>
      <sz val="11"/>
      <color rgb="FF345065"/>
      <name val="Calibri"/>
      <family val="2"/>
      <scheme val="minor"/>
    </font>
    <font>
      <sz val="11"/>
      <color rgb="FF212529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EFF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rgb="FFBDC1C2"/>
      </bottom>
      <diagonal/>
    </border>
    <border>
      <left/>
      <right/>
      <top/>
      <bottom style="medium">
        <color rgb="FFBDC1C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4" fillId="2" borderId="0" xfId="0" applyFont="1" applyFill="1" applyAlignment="1">
      <alignment horizontal="left" vertical="center" wrapText="1"/>
    </xf>
    <xf numFmtId="0" fontId="2" fillId="0" borderId="5" xfId="0" applyFont="1" applyBorder="1"/>
    <xf numFmtId="0" fontId="6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7" fillId="0" borderId="1" xfId="0" applyFont="1" applyBorder="1"/>
    <xf numFmtId="164" fontId="2" fillId="0" borderId="0" xfId="0" applyNumberFormat="1" applyFont="1" applyAlignment="1">
      <alignment horizontal="right"/>
    </xf>
    <xf numFmtId="0" fontId="0" fillId="0" borderId="1" xfId="0" applyBorder="1"/>
    <xf numFmtId="164" fontId="0" fillId="0" borderId="1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left"/>
    </xf>
    <xf numFmtId="164" fontId="0" fillId="0" borderId="0" xfId="0" applyNumberFormat="1"/>
    <xf numFmtId="0" fontId="2" fillId="0" borderId="4" xfId="0" applyFont="1" applyBorder="1" applyAlignment="1">
      <alignment horizontal="right"/>
    </xf>
    <xf numFmtId="164" fontId="2" fillId="0" borderId="0" xfId="0" applyNumberFormat="1" applyFont="1" applyAlignment="1">
      <alignment horizontal="right" wrapText="1"/>
    </xf>
    <xf numFmtId="164" fontId="0" fillId="0" borderId="0" xfId="0" applyNumberFormat="1" applyAlignment="1">
      <alignment horizontal="center"/>
    </xf>
    <xf numFmtId="0" fontId="6" fillId="0" borderId="0" xfId="0" applyFont="1"/>
    <xf numFmtId="0" fontId="9" fillId="0" borderId="6" xfId="0" applyFont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0" fontId="4" fillId="2" borderId="7" xfId="0" applyNumberFormat="1" applyFont="1" applyFill="1" applyBorder="1" applyAlignment="1">
      <alignment horizontal="center" vertical="center" wrapText="1"/>
    </xf>
    <xf numFmtId="6" fontId="0" fillId="0" borderId="1" xfId="0" applyNumberFormat="1" applyBorder="1"/>
    <xf numFmtId="6" fontId="0" fillId="0" borderId="1" xfId="0" applyNumberFormat="1" applyBorder="1" applyAlignment="1">
      <alignment horizontal="right"/>
    </xf>
    <xf numFmtId="0" fontId="2" fillId="0" borderId="1" xfId="0" applyFont="1" applyBorder="1" applyAlignment="1">
      <alignment horizontal="right" indent="1"/>
    </xf>
    <xf numFmtId="6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6" fontId="0" fillId="0" borderId="0" xfId="0" applyNumberFormat="1"/>
    <xf numFmtId="164" fontId="0" fillId="0" borderId="1" xfId="1" applyNumberFormat="1" applyFont="1" applyBorder="1" applyAlignment="1">
      <alignment horizontal="left"/>
    </xf>
    <xf numFmtId="164" fontId="2" fillId="0" borderId="4" xfId="1" applyNumberFormat="1" applyFont="1" applyBorder="1" applyAlignment="1">
      <alignment horizontal="left"/>
    </xf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/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1"/>
  <sheetViews>
    <sheetView tabSelected="1" topLeftCell="A30" zoomScaleNormal="100" workbookViewId="0">
      <selection activeCell="F66" sqref="F66"/>
    </sheetView>
  </sheetViews>
  <sheetFormatPr defaultColWidth="14.42578125" defaultRowHeight="15" x14ac:dyDescent="0.25"/>
  <cols>
    <col min="1" max="1" width="43" customWidth="1"/>
    <col min="2" max="2" width="14.85546875" customWidth="1"/>
    <col min="3" max="3" width="15.7109375" customWidth="1"/>
    <col min="4" max="4" width="14.85546875" customWidth="1"/>
    <col min="5" max="5" width="10.42578125" customWidth="1"/>
  </cols>
  <sheetData>
    <row r="1" spans="1:6" ht="41.25" customHeight="1" x14ac:dyDescent="0.25">
      <c r="A1" s="44" t="s">
        <v>69</v>
      </c>
      <c r="B1" s="44"/>
      <c r="C1" s="44"/>
      <c r="D1" s="44"/>
      <c r="E1" s="44"/>
      <c r="F1" s="22"/>
    </row>
    <row r="2" spans="1:6" ht="7.5" customHeight="1" x14ac:dyDescent="0.25">
      <c r="A2" s="36"/>
      <c r="B2" s="36"/>
      <c r="C2" s="36"/>
      <c r="D2" s="36"/>
      <c r="E2" s="36"/>
      <c r="F2" s="36"/>
    </row>
    <row r="3" spans="1:6" x14ac:dyDescent="0.25">
      <c r="A3" s="37" t="s">
        <v>0</v>
      </c>
      <c r="B3" s="37"/>
      <c r="C3" s="37"/>
      <c r="D3" s="37"/>
      <c r="E3" s="37"/>
      <c r="F3" s="3"/>
    </row>
    <row r="4" spans="1:6" ht="14.25" customHeight="1" x14ac:dyDescent="0.25">
      <c r="A4" s="37"/>
      <c r="B4" s="37"/>
      <c r="C4" s="37"/>
      <c r="D4" s="37"/>
      <c r="E4" s="37"/>
      <c r="F4" s="3"/>
    </row>
    <row r="5" spans="1:6" ht="6.75" customHeight="1" x14ac:dyDescent="0.25">
      <c r="A5" s="3"/>
      <c r="B5" s="3"/>
      <c r="C5" s="3"/>
      <c r="D5" s="3"/>
      <c r="E5" s="3"/>
      <c r="F5" s="3"/>
    </row>
    <row r="6" spans="1:6" x14ac:dyDescent="0.25">
      <c r="A6" s="4" t="s">
        <v>1</v>
      </c>
      <c r="B6" s="47"/>
      <c r="C6" s="48"/>
      <c r="E6" s="3"/>
    </row>
    <row r="7" spans="1:6" x14ac:dyDescent="0.25">
      <c r="A7" s="4" t="s">
        <v>2</v>
      </c>
      <c r="B7" s="47"/>
      <c r="C7" s="48"/>
      <c r="E7" s="3"/>
    </row>
    <row r="8" spans="1:6" x14ac:dyDescent="0.25">
      <c r="A8" s="4" t="s">
        <v>3</v>
      </c>
      <c r="B8" s="47"/>
      <c r="C8" s="48"/>
      <c r="E8" s="3"/>
    </row>
    <row r="9" spans="1:6" ht="5.25" customHeight="1" x14ac:dyDescent="0.25">
      <c r="A9" s="4"/>
      <c r="B9" s="3"/>
      <c r="C9" s="3"/>
      <c r="E9" s="3"/>
    </row>
    <row r="10" spans="1:6" ht="30.75" customHeight="1" x14ac:dyDescent="0.25">
      <c r="A10" s="36" t="s">
        <v>66</v>
      </c>
      <c r="B10" s="36"/>
      <c r="C10" s="36"/>
      <c r="D10" s="36"/>
      <c r="E10" s="36"/>
    </row>
    <row r="11" spans="1:6" ht="6" customHeight="1" x14ac:dyDescent="0.25">
      <c r="A11" s="36"/>
      <c r="B11" s="36"/>
      <c r="C11" s="36"/>
      <c r="D11" s="36"/>
      <c r="E11" s="36"/>
      <c r="F11" s="36"/>
    </row>
    <row r="12" spans="1:6" x14ac:dyDescent="0.25">
      <c r="A12" s="38" t="s">
        <v>4</v>
      </c>
      <c r="B12" s="38"/>
      <c r="C12" s="38"/>
      <c r="D12" s="38"/>
      <c r="E12" s="38"/>
    </row>
    <row r="13" spans="1:6" ht="34.5" customHeight="1" x14ac:dyDescent="0.25">
      <c r="A13" s="32" t="s">
        <v>70</v>
      </c>
      <c r="B13" s="45" t="s">
        <v>71</v>
      </c>
      <c r="C13" s="45"/>
      <c r="D13" s="46"/>
    </row>
    <row r="14" spans="1:6" x14ac:dyDescent="0.25">
      <c r="A14" s="6" t="s">
        <v>58</v>
      </c>
      <c r="B14" s="6" t="s">
        <v>5</v>
      </c>
      <c r="C14" s="6" t="s">
        <v>64</v>
      </c>
      <c r="D14" s="6" t="s">
        <v>6</v>
      </c>
      <c r="E14" s="7"/>
    </row>
    <row r="15" spans="1:6" x14ac:dyDescent="0.25">
      <c r="A15" s="8" t="s">
        <v>48</v>
      </c>
      <c r="B15" s="24">
        <v>9645</v>
      </c>
      <c r="C15" s="24">
        <v>19410</v>
      </c>
      <c r="D15" s="24">
        <v>11025</v>
      </c>
      <c r="E15" s="10"/>
    </row>
    <row r="16" spans="1:6" x14ac:dyDescent="0.25">
      <c r="A16" s="8" t="s">
        <v>49</v>
      </c>
      <c r="B16" s="24">
        <v>2617</v>
      </c>
      <c r="C16" s="24">
        <v>2617</v>
      </c>
      <c r="D16" s="24">
        <v>1085</v>
      </c>
      <c r="E16" s="10"/>
    </row>
    <row r="17" spans="1:5" x14ac:dyDescent="0.25">
      <c r="A17" s="8" t="s">
        <v>50</v>
      </c>
      <c r="B17" s="24">
        <v>7762</v>
      </c>
      <c r="C17" s="24">
        <v>7762</v>
      </c>
      <c r="D17" s="24">
        <v>7762</v>
      </c>
    </row>
    <row r="18" spans="1:5" x14ac:dyDescent="0.25">
      <c r="A18" s="8" t="s">
        <v>7</v>
      </c>
      <c r="B18" s="24">
        <v>4326</v>
      </c>
      <c r="C18" s="24">
        <v>4326</v>
      </c>
      <c r="D18" s="24">
        <v>4326</v>
      </c>
    </row>
    <row r="19" spans="1:5" x14ac:dyDescent="0.25">
      <c r="A19" s="8" t="s">
        <v>51</v>
      </c>
      <c r="B19" s="9">
        <v>1124</v>
      </c>
      <c r="C19" s="9">
        <v>1124</v>
      </c>
      <c r="D19" s="9" t="s">
        <v>68</v>
      </c>
      <c r="E19" s="29"/>
    </row>
    <row r="20" spans="1:5" x14ac:dyDescent="0.25">
      <c r="A20" s="8" t="s">
        <v>67</v>
      </c>
      <c r="B20" s="25" t="s">
        <v>68</v>
      </c>
      <c r="C20" s="25" t="s">
        <v>68</v>
      </c>
      <c r="D20" s="24">
        <v>1350</v>
      </c>
      <c r="E20" s="29"/>
    </row>
    <row r="21" spans="1:5" x14ac:dyDescent="0.25">
      <c r="A21" s="26" t="s">
        <v>8</v>
      </c>
      <c r="B21" s="27">
        <f>SUM(B15:B20)</f>
        <v>25474</v>
      </c>
      <c r="C21" s="27">
        <f>SUM(C15:C19)</f>
        <v>35239</v>
      </c>
      <c r="D21" s="28">
        <f>SUM(D15:D20)</f>
        <v>25548</v>
      </c>
      <c r="E21" s="29"/>
    </row>
    <row r="22" spans="1:5" x14ac:dyDescent="0.25">
      <c r="A22" s="41" t="s">
        <v>9</v>
      </c>
      <c r="B22" s="42"/>
      <c r="C22" s="42"/>
      <c r="D22" s="43"/>
    </row>
    <row r="23" spans="1:5" x14ac:dyDescent="0.25">
      <c r="A23" s="8" t="s">
        <v>10</v>
      </c>
      <c r="B23" s="24">
        <v>1260</v>
      </c>
      <c r="C23" s="24">
        <v>1260</v>
      </c>
      <c r="D23" s="24">
        <v>1260</v>
      </c>
    </row>
    <row r="24" spans="1:5" x14ac:dyDescent="0.25">
      <c r="A24" s="8" t="s">
        <v>11</v>
      </c>
      <c r="B24" s="24">
        <v>950</v>
      </c>
      <c r="C24" s="24">
        <v>950</v>
      </c>
      <c r="D24" s="25" t="s">
        <v>68</v>
      </c>
    </row>
    <row r="25" spans="1:5" x14ac:dyDescent="0.25">
      <c r="A25" s="8" t="s">
        <v>12</v>
      </c>
      <c r="B25" s="24">
        <v>1890</v>
      </c>
      <c r="C25" s="24">
        <v>1890</v>
      </c>
      <c r="D25" s="24">
        <v>1890</v>
      </c>
    </row>
    <row r="26" spans="1:5" x14ac:dyDescent="0.25">
      <c r="A26" s="11" t="s">
        <v>13</v>
      </c>
      <c r="B26" s="27">
        <f>SUM(B21,B23:B25)</f>
        <v>29574</v>
      </c>
      <c r="C26" s="27">
        <f>SUM(C21,C23:C25)</f>
        <v>39339</v>
      </c>
      <c r="D26" s="27">
        <f>SUM(D21,D23:D25)</f>
        <v>28698</v>
      </c>
    </row>
    <row r="28" spans="1:5" x14ac:dyDescent="0.25">
      <c r="A28" s="39" t="s">
        <v>14</v>
      </c>
      <c r="B28" s="40"/>
    </row>
    <row r="29" spans="1:5" x14ac:dyDescent="0.25">
      <c r="A29" s="12" t="s">
        <v>52</v>
      </c>
      <c r="B29" s="12"/>
    </row>
    <row r="30" spans="1:5" x14ac:dyDescent="0.25">
      <c r="A30" s="8" t="s">
        <v>53</v>
      </c>
      <c r="B30" s="30" t="s">
        <v>15</v>
      </c>
      <c r="C30" s="10"/>
    </row>
    <row r="31" spans="1:5" x14ac:dyDescent="0.25">
      <c r="A31" s="8" t="s">
        <v>54</v>
      </c>
      <c r="B31" s="30" t="s">
        <v>15</v>
      </c>
      <c r="C31" s="10"/>
    </row>
    <row r="32" spans="1:5" x14ac:dyDescent="0.25">
      <c r="A32" s="8" t="s">
        <v>16</v>
      </c>
      <c r="B32" s="30" t="s">
        <v>15</v>
      </c>
      <c r="C32" s="14"/>
    </row>
    <row r="33" spans="1:3" x14ac:dyDescent="0.25">
      <c r="A33" s="12" t="s">
        <v>17</v>
      </c>
      <c r="B33" s="13"/>
      <c r="C33" s="14"/>
    </row>
    <row r="34" spans="1:3" x14ac:dyDescent="0.25">
      <c r="A34" s="8" t="s">
        <v>18</v>
      </c>
      <c r="B34" s="30" t="s">
        <v>15</v>
      </c>
      <c r="C34" s="14"/>
    </row>
    <row r="35" spans="1:3" x14ac:dyDescent="0.25">
      <c r="A35" s="8" t="s">
        <v>55</v>
      </c>
      <c r="B35" s="30" t="s">
        <v>15</v>
      </c>
      <c r="C35" s="14"/>
    </row>
    <row r="36" spans="1:3" x14ac:dyDescent="0.25">
      <c r="A36" s="12" t="s">
        <v>19</v>
      </c>
      <c r="B36" s="13"/>
      <c r="C36" s="14"/>
    </row>
    <row r="37" spans="1:3" x14ac:dyDescent="0.25">
      <c r="A37" s="8" t="s">
        <v>60</v>
      </c>
      <c r="B37" s="30" t="s">
        <v>15</v>
      </c>
      <c r="C37" s="14"/>
    </row>
    <row r="38" spans="1:3" x14ac:dyDescent="0.25">
      <c r="A38" s="8" t="s">
        <v>20</v>
      </c>
      <c r="B38" s="30" t="s">
        <v>15</v>
      </c>
      <c r="C38" s="14"/>
    </row>
    <row r="39" spans="1:3" ht="15.75" thickBot="1" x14ac:dyDescent="0.3">
      <c r="A39" s="15" t="s">
        <v>21</v>
      </c>
      <c r="B39" s="31">
        <f>SUM(B30:B32,B34:B35,B37:B38)</f>
        <v>0</v>
      </c>
      <c r="C39" s="14"/>
    </row>
    <row r="40" spans="1:3" ht="9" customHeight="1" x14ac:dyDescent="0.25">
      <c r="C40" s="14"/>
    </row>
    <row r="41" spans="1:3" x14ac:dyDescent="0.25">
      <c r="A41" s="10" t="s">
        <v>22</v>
      </c>
      <c r="B41" s="30"/>
      <c r="C41" s="14"/>
    </row>
    <row r="42" spans="1:3" x14ac:dyDescent="0.25">
      <c r="A42" s="10" t="s">
        <v>23</v>
      </c>
      <c r="B42" s="30">
        <f>B39</f>
        <v>0</v>
      </c>
      <c r="C42" s="14"/>
    </row>
    <row r="43" spans="1:3" x14ac:dyDescent="0.25">
      <c r="A43" s="16" t="s">
        <v>24</v>
      </c>
      <c r="B43" s="30">
        <f>B41-B42</f>
        <v>0</v>
      </c>
      <c r="C43" s="14"/>
    </row>
    <row r="44" spans="1:3" ht="7.5" customHeight="1" x14ac:dyDescent="0.25">
      <c r="B44" s="17"/>
    </row>
    <row r="45" spans="1:3" x14ac:dyDescent="0.25">
      <c r="A45" t="s">
        <v>25</v>
      </c>
      <c r="B45" s="17"/>
    </row>
    <row r="46" spans="1:3" x14ac:dyDescent="0.25">
      <c r="A46" t="s">
        <v>63</v>
      </c>
      <c r="B46" s="17"/>
    </row>
    <row r="47" spans="1:3" x14ac:dyDescent="0.25">
      <c r="A47" s="18" t="s">
        <v>26</v>
      </c>
      <c r="B47" s="17"/>
    </row>
    <row r="48" spans="1:3" x14ac:dyDescent="0.25">
      <c r="B48" s="17"/>
    </row>
    <row r="49" spans="1:6" x14ac:dyDescent="0.25">
      <c r="B49" s="17"/>
    </row>
    <row r="50" spans="1:6" ht="15" customHeight="1" x14ac:dyDescent="0.25">
      <c r="A50" s="44" t="s">
        <v>59</v>
      </c>
      <c r="B50" s="44"/>
      <c r="C50" s="44"/>
      <c r="D50" s="44"/>
      <c r="E50" s="44"/>
      <c r="F50" s="22"/>
    </row>
    <row r="51" spans="1:6" ht="18.75" customHeight="1" x14ac:dyDescent="0.25">
      <c r="A51" s="44"/>
      <c r="B51" s="44"/>
      <c r="C51" s="44"/>
      <c r="D51" s="44"/>
      <c r="E51" s="44"/>
      <c r="F51" s="22"/>
    </row>
    <row r="52" spans="1:6" x14ac:dyDescent="0.25">
      <c r="A52" s="5"/>
      <c r="B52" s="5"/>
      <c r="C52" s="5"/>
      <c r="D52" s="5"/>
      <c r="E52" s="5"/>
    </row>
    <row r="53" spans="1:6" x14ac:dyDescent="0.25">
      <c r="A53" s="18"/>
      <c r="B53" s="5"/>
      <c r="C53" s="5"/>
      <c r="D53" s="5"/>
      <c r="E53" s="5"/>
    </row>
    <row r="54" spans="1:6" ht="15.75" thickBot="1" x14ac:dyDescent="0.3">
      <c r="A54" s="2" t="s">
        <v>27</v>
      </c>
      <c r="B54" s="2"/>
      <c r="C54" s="2"/>
      <c r="D54" s="2"/>
      <c r="E54" s="2"/>
    </row>
    <row r="55" spans="1:6" x14ac:dyDescent="0.25">
      <c r="A55" t="s">
        <v>28</v>
      </c>
      <c r="C55" s="10"/>
    </row>
    <row r="56" spans="1:6" x14ac:dyDescent="0.25">
      <c r="A56" t="s">
        <v>29</v>
      </c>
    </row>
    <row r="57" spans="1:6" x14ac:dyDescent="0.25">
      <c r="A57" t="s">
        <v>30</v>
      </c>
    </row>
    <row r="58" spans="1:6" x14ac:dyDescent="0.25">
      <c r="A58" t="s">
        <v>31</v>
      </c>
    </row>
    <row r="59" spans="1:6" x14ac:dyDescent="0.25">
      <c r="A59" t="s">
        <v>32</v>
      </c>
    </row>
    <row r="61" spans="1:6" x14ac:dyDescent="0.25">
      <c r="A61" s="35" t="s">
        <v>61</v>
      </c>
      <c r="B61" s="35"/>
      <c r="C61" s="35"/>
      <c r="D61" s="35"/>
      <c r="E61" s="35"/>
    </row>
    <row r="62" spans="1:6" x14ac:dyDescent="0.25">
      <c r="A62" s="35" t="s">
        <v>65</v>
      </c>
      <c r="B62" s="35"/>
      <c r="C62" s="35"/>
      <c r="D62" s="35"/>
      <c r="E62" s="35"/>
    </row>
    <row r="63" spans="1:6" x14ac:dyDescent="0.25">
      <c r="A63" t="s">
        <v>62</v>
      </c>
    </row>
    <row r="65" spans="1:5" x14ac:dyDescent="0.25">
      <c r="A65" s="33" t="s">
        <v>72</v>
      </c>
      <c r="B65" s="33"/>
      <c r="C65" s="33"/>
      <c r="D65" s="33"/>
      <c r="E65" s="33"/>
    </row>
    <row r="66" spans="1:5" ht="30.75" thickBot="1" x14ac:dyDescent="0.3">
      <c r="A66" s="19" t="s">
        <v>33</v>
      </c>
      <c r="B66" s="19" t="s">
        <v>34</v>
      </c>
      <c r="C66" s="19" t="s">
        <v>35</v>
      </c>
    </row>
    <row r="67" spans="1:5" ht="31.5" thickTop="1" thickBot="1" x14ac:dyDescent="0.3">
      <c r="A67" s="20" t="s">
        <v>36</v>
      </c>
      <c r="B67" s="20" t="s">
        <v>37</v>
      </c>
      <c r="C67" s="23">
        <v>5.5E-2</v>
      </c>
    </row>
    <row r="68" spans="1:5" ht="30.75" thickBot="1" x14ac:dyDescent="0.3">
      <c r="A68" s="20" t="s">
        <v>38</v>
      </c>
      <c r="B68" s="20" t="s">
        <v>39</v>
      </c>
      <c r="C68" s="23">
        <v>7.0499999999999993E-2</v>
      </c>
    </row>
    <row r="69" spans="1:5" ht="60.75" thickBot="1" x14ac:dyDescent="0.3">
      <c r="A69" s="20" t="s">
        <v>40</v>
      </c>
      <c r="B69" s="20" t="s">
        <v>41</v>
      </c>
      <c r="C69" s="23">
        <v>8.0500000000000002E-2</v>
      </c>
    </row>
    <row r="70" spans="1:5" x14ac:dyDescent="0.25">
      <c r="B70" s="17"/>
    </row>
    <row r="71" spans="1:5" x14ac:dyDescent="0.25">
      <c r="A71" s="1" t="s">
        <v>42</v>
      </c>
      <c r="B71" s="17"/>
      <c r="C71" s="17"/>
    </row>
    <row r="72" spans="1:5" x14ac:dyDescent="0.25">
      <c r="A72" s="21" t="s">
        <v>43</v>
      </c>
      <c r="B72" s="17"/>
      <c r="C72" s="14"/>
    </row>
    <row r="73" spans="1:5" x14ac:dyDescent="0.25">
      <c r="A73" s="21" t="s">
        <v>56</v>
      </c>
      <c r="B73" s="17"/>
      <c r="C73" s="14"/>
    </row>
    <row r="74" spans="1:5" x14ac:dyDescent="0.25">
      <c r="A74" s="21" t="s">
        <v>44</v>
      </c>
      <c r="B74" s="17"/>
      <c r="C74" s="14"/>
    </row>
    <row r="75" spans="1:5" x14ac:dyDescent="0.25">
      <c r="A75" s="21" t="s">
        <v>45</v>
      </c>
      <c r="B75" s="17"/>
      <c r="C75" s="14"/>
    </row>
    <row r="76" spans="1:5" x14ac:dyDescent="0.25">
      <c r="A76" s="21" t="s">
        <v>46</v>
      </c>
      <c r="B76" s="17"/>
      <c r="C76" s="14"/>
    </row>
    <row r="77" spans="1:5" x14ac:dyDescent="0.25">
      <c r="A77" s="21" t="s">
        <v>47</v>
      </c>
      <c r="B77" s="17"/>
      <c r="C77" s="14"/>
    </row>
    <row r="78" spans="1:5" x14ac:dyDescent="0.25">
      <c r="B78" s="17"/>
      <c r="C78" s="14"/>
    </row>
    <row r="79" spans="1:5" ht="34.5" customHeight="1" x14ac:dyDescent="0.25">
      <c r="A79" s="34" t="s">
        <v>57</v>
      </c>
      <c r="B79" s="34"/>
      <c r="C79" s="34"/>
      <c r="D79" s="34"/>
      <c r="E79" s="34"/>
    </row>
    <row r="80" spans="1:5" x14ac:dyDescent="0.25">
      <c r="C80" s="14"/>
    </row>
    <row r="81" spans="3:3" x14ac:dyDescent="0.25">
      <c r="C81" s="21"/>
    </row>
  </sheetData>
  <mergeCells count="17">
    <mergeCell ref="A1:E1"/>
    <mergeCell ref="B6:C6"/>
    <mergeCell ref="B7:C7"/>
    <mergeCell ref="B8:C8"/>
    <mergeCell ref="A10:E10"/>
    <mergeCell ref="A65:E65"/>
    <mergeCell ref="A79:E79"/>
    <mergeCell ref="A61:E61"/>
    <mergeCell ref="A62:E62"/>
    <mergeCell ref="A2:F2"/>
    <mergeCell ref="A11:F11"/>
    <mergeCell ref="A3:E4"/>
    <mergeCell ref="A12:E12"/>
    <mergeCell ref="A28:B28"/>
    <mergeCell ref="A22:D22"/>
    <mergeCell ref="A50:E51"/>
    <mergeCell ref="B13:D13"/>
  </mergeCells>
  <pageMargins left="0.25" right="0.25" top="0.75" bottom="0.75" header="0.3" footer="0.3"/>
  <pageSetup paperSize="9" scale="87" orientation="portrait" r:id="rId1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Ganapathi, Priya</dc:creator>
  <cp:lastModifiedBy>Engelbrecht, Laci</cp:lastModifiedBy>
  <cp:lastPrinted>2023-03-28T20:49:59Z</cp:lastPrinted>
  <dcterms:created xsi:type="dcterms:W3CDTF">2023-03-28T18:44:52Z</dcterms:created>
  <dcterms:modified xsi:type="dcterms:W3CDTF">2023-05-18T17:11:45Z</dcterms:modified>
</cp:coreProperties>
</file>