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1355" windowHeight="8970"/>
  </bookViews>
  <sheets>
    <sheet name="420178" sheetId="1" r:id="rId1"/>
  </sheets>
  <calcPr calcId="145621"/>
</workbook>
</file>

<file path=xl/calcChain.xml><?xml version="1.0" encoding="utf-8"?>
<calcChain xmlns="http://schemas.openxmlformats.org/spreadsheetml/2006/main">
  <c r="U35" i="1" l="1"/>
  <c r="T35" i="1"/>
  <c r="U32" i="1"/>
  <c r="T32" i="1"/>
  <c r="V32" i="1" s="1"/>
  <c r="U31" i="1"/>
  <c r="T31" i="1"/>
  <c r="V31" i="1" s="1"/>
  <c r="U16" i="1"/>
  <c r="T16" i="1"/>
  <c r="V35" i="1" l="1"/>
  <c r="V16" i="1"/>
  <c r="U19" i="1"/>
  <c r="T19" i="1"/>
  <c r="U7" i="1"/>
  <c r="T7" i="1"/>
  <c r="V7" i="1" l="1"/>
  <c r="V1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U22" i="1" l="1"/>
  <c r="T22" i="1"/>
  <c r="U18" i="1"/>
  <c r="T18" i="1"/>
  <c r="V18" i="1" s="1"/>
  <c r="V22" i="1" l="1"/>
  <c r="U26" i="1"/>
  <c r="T26" i="1"/>
  <c r="U36" i="1"/>
  <c r="U37" i="1"/>
  <c r="U34" i="1"/>
  <c r="U33" i="1"/>
  <c r="U30" i="1"/>
  <c r="U29" i="1"/>
  <c r="U28" i="1"/>
  <c r="U27" i="1"/>
  <c r="U25" i="1"/>
  <c r="U24" i="1"/>
  <c r="U23" i="1"/>
  <c r="U21" i="1"/>
  <c r="U20" i="1"/>
  <c r="U17" i="1"/>
  <c r="U15" i="1"/>
  <c r="U14" i="1"/>
  <c r="U13" i="1"/>
  <c r="U12" i="1"/>
  <c r="U11" i="1"/>
  <c r="U10" i="1"/>
  <c r="U9" i="1"/>
  <c r="U8" i="1"/>
  <c r="U6" i="1"/>
  <c r="T36" i="1"/>
  <c r="T37" i="1"/>
  <c r="T34" i="1"/>
  <c r="T33" i="1"/>
  <c r="T30" i="1"/>
  <c r="T29" i="1"/>
  <c r="T28" i="1"/>
  <c r="T27" i="1"/>
  <c r="T25" i="1"/>
  <c r="T24" i="1"/>
  <c r="T23" i="1"/>
  <c r="T21" i="1"/>
  <c r="T20" i="1"/>
  <c r="T17" i="1"/>
  <c r="T15" i="1"/>
  <c r="T14" i="1"/>
  <c r="T13" i="1"/>
  <c r="T12" i="1"/>
  <c r="T11" i="1"/>
  <c r="T10" i="1"/>
  <c r="T9" i="1"/>
  <c r="T8" i="1"/>
  <c r="T6" i="1"/>
  <c r="B38" i="1"/>
  <c r="C38" i="1"/>
  <c r="V20" i="1" l="1"/>
  <c r="B47" i="1"/>
  <c r="V14" i="1"/>
  <c r="V36" i="1"/>
  <c r="V15" i="1"/>
  <c r="V34" i="1"/>
  <c r="V37" i="1"/>
  <c r="V33" i="1"/>
  <c r="V30" i="1"/>
  <c r="V29" i="1"/>
  <c r="V28" i="1"/>
  <c r="V27" i="1"/>
  <c r="V26" i="1"/>
  <c r="V25" i="1"/>
  <c r="V24" i="1"/>
  <c r="B44" i="1"/>
  <c r="V23" i="1"/>
  <c r="V21" i="1"/>
  <c r="V17" i="1"/>
  <c r="V13" i="1"/>
  <c r="V12" i="1"/>
  <c r="V11" i="1"/>
  <c r="V10" i="1"/>
  <c r="B46" i="1"/>
  <c r="B45" i="1"/>
  <c r="B43" i="1"/>
  <c r="B42" i="1"/>
  <c r="V9" i="1"/>
  <c r="B48" i="1"/>
  <c r="V8" i="1"/>
  <c r="B41" i="1"/>
  <c r="B49" i="1"/>
  <c r="T38" i="1"/>
  <c r="U38" i="1"/>
  <c r="V6" i="1"/>
  <c r="B50" i="1" l="1"/>
  <c r="V38" i="1"/>
</calcChain>
</file>

<file path=xl/sharedStrings.xml><?xml version="1.0" encoding="utf-8"?>
<sst xmlns="http://schemas.openxmlformats.org/spreadsheetml/2006/main" count="76" uniqueCount="57">
  <si>
    <t>Non-Resident Alien</t>
  </si>
  <si>
    <t>Men</t>
  </si>
  <si>
    <t>Women</t>
  </si>
  <si>
    <t>Black Non-Hispanic</t>
  </si>
  <si>
    <t>American Indian/Alaskan Native</t>
  </si>
  <si>
    <t>Hispanic</t>
  </si>
  <si>
    <t>White Non-Hispanic</t>
  </si>
  <si>
    <t>Unknown</t>
  </si>
  <si>
    <t>Total</t>
  </si>
  <si>
    <t>Asian/Pacific Islander</t>
  </si>
  <si>
    <t>All</t>
  </si>
  <si>
    <t>Of all Undergraduate Students</t>
  </si>
  <si>
    <t>Total All Am. Ind./Alaskan Native Students:</t>
  </si>
  <si>
    <t>Total White, Non-Hispanic Students:</t>
  </si>
  <si>
    <t>Total Unknown Race/Ethnicity Students:</t>
  </si>
  <si>
    <t>Total Non-Resident Aliens:</t>
  </si>
  <si>
    <t>Total Black Non-Hispanic Students:</t>
  </si>
  <si>
    <t>Total Asian/Pacific Island Students:</t>
  </si>
  <si>
    <t>Total Hispanic Students:</t>
  </si>
  <si>
    <t>Native Hawaiian or other Pacific Islander</t>
  </si>
  <si>
    <t>Total Hawaiian or other Pacific Islander Students:</t>
  </si>
  <si>
    <t>Total Two or more races, Non-Hispanic Students:</t>
  </si>
  <si>
    <t>Two or more races, Non-Hispanic</t>
  </si>
  <si>
    <t>Business Administration - BBA</t>
  </si>
  <si>
    <t>Social Work - BSW</t>
  </si>
  <si>
    <t>Accountancy - BA</t>
  </si>
  <si>
    <t>Biology - BS</t>
  </si>
  <si>
    <t>Clinical Laboratory Science - BS</t>
  </si>
  <si>
    <t>Communication - BA</t>
  </si>
  <si>
    <t>Computer Science - BS</t>
  </si>
  <si>
    <t>Global Studies - BA</t>
  </si>
  <si>
    <t>History - BA</t>
  </si>
  <si>
    <t>Legal Studies - BA</t>
  </si>
  <si>
    <t>Liberal Studies - BA</t>
  </si>
  <si>
    <t>Management - BA</t>
  </si>
  <si>
    <t>Management Information Systems - BS</t>
  </si>
  <si>
    <t>Mathematical Sciences - BA</t>
  </si>
  <si>
    <t>Philosophy - BA</t>
  </si>
  <si>
    <t>Political Studies - BA</t>
  </si>
  <si>
    <t>Psychology - BA</t>
  </si>
  <si>
    <t>Sociology/Anthropology - BA</t>
  </si>
  <si>
    <t>Visual Arts - BA</t>
  </si>
  <si>
    <t>Undecided/Non-Degree</t>
  </si>
  <si>
    <t>Economics - BA</t>
  </si>
  <si>
    <t>University of Illinois Springfield</t>
  </si>
  <si>
    <t>Environmental Studies - BA</t>
  </si>
  <si>
    <t>Information Systems Security - BS</t>
  </si>
  <si>
    <t>English and Modern Languages - BA</t>
  </si>
  <si>
    <t>Biochemistry - BS</t>
  </si>
  <si>
    <t>Chemistry - BS</t>
  </si>
  <si>
    <t>Criminology and Criminal Justice - BA</t>
  </si>
  <si>
    <t>Exercise Science - BS</t>
  </si>
  <si>
    <t>Fall 2017 Total Undergraduate Headcount Enrollment by Degree Program, by Race/Ethnic, and by Gender (as of Census date)</t>
  </si>
  <si>
    <t>Theatre - BA</t>
  </si>
  <si>
    <t>Public Policy - BA</t>
  </si>
  <si>
    <t>Public Administration - BA</t>
  </si>
  <si>
    <t>Elementary Education -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</si>
</sst>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/>
    <xf numFmtId="0" fontId="0" fillId="0" borderId="7" xfId="0" applyBorder="1" applyAlignment="1">
      <alignment horizontal="right"/>
    </xf>
    <xf numFmtId="3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21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0" fontId="5" fillId="0" borderId="3" xfId="0" applyFont="1" applyBorder="1"/>
    <xf numFmtId="3" fontId="0" fillId="0" borderId="24" xfId="0" applyNumberFormat="1" applyBorder="1" applyAlignment="1">
      <alignment horizontal="right" indent="1"/>
    </xf>
    <xf numFmtId="0" fontId="5" fillId="0" borderId="2" xfId="0" applyFont="1" applyBorder="1"/>
    <xf numFmtId="0" fontId="5" fillId="0" borderId="6" xfId="0" applyFont="1" applyBorder="1"/>
    <xf numFmtId="0" fontId="5" fillId="0" borderId="3" xfId="0" applyFont="1" applyFill="1" applyBorder="1"/>
    <xf numFmtId="3" fontId="0" fillId="0" borderId="10" xfId="0" applyNumberForma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3" fontId="0" fillId="0" borderId="12" xfId="0" applyNumberFormat="1" applyFill="1" applyBorder="1" applyAlignment="1">
      <alignment horizontal="right" indent="1"/>
    </xf>
    <xf numFmtId="3" fontId="0" fillId="0" borderId="21" xfId="0" applyNumberFormat="1" applyFill="1" applyBorder="1" applyAlignment="1">
      <alignment horizontal="right" inden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0" fillId="2" borderId="29" xfId="0" applyFill="1" applyBorder="1" applyAlignment="1"/>
    <xf numFmtId="0" fontId="0" fillId="2" borderId="30" xfId="0" applyFill="1" applyBorder="1" applyAlignment="1"/>
    <xf numFmtId="0" fontId="0" fillId="0" borderId="31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Normal="100" workbookViewId="0">
      <selection activeCell="R29" sqref="R29"/>
    </sheetView>
  </sheetViews>
  <sheetFormatPr defaultRowHeight="12.75" x14ac:dyDescent="0.2"/>
  <cols>
    <col min="1" max="1" width="37.140625" customWidth="1"/>
    <col min="2" max="22" width="7.7109375" customWidth="1"/>
  </cols>
  <sheetData>
    <row r="1" spans="1:22" ht="15" x14ac:dyDescent="0.2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5" x14ac:dyDescent="0.2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3.5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40.5" customHeight="1" thickTop="1" x14ac:dyDescent="0.2">
      <c r="A4" s="35"/>
      <c r="B4" s="40" t="s">
        <v>0</v>
      </c>
      <c r="C4" s="41"/>
      <c r="D4" s="42" t="s">
        <v>3</v>
      </c>
      <c r="E4" s="41"/>
      <c r="F4" s="40" t="s">
        <v>4</v>
      </c>
      <c r="G4" s="41"/>
      <c r="H4" s="40" t="s">
        <v>9</v>
      </c>
      <c r="I4" s="41"/>
      <c r="J4" s="40" t="s">
        <v>5</v>
      </c>
      <c r="K4" s="41"/>
      <c r="L4" s="40" t="s">
        <v>6</v>
      </c>
      <c r="M4" s="41"/>
      <c r="N4" s="33" t="s">
        <v>19</v>
      </c>
      <c r="O4" s="34"/>
      <c r="P4" s="33" t="s">
        <v>22</v>
      </c>
      <c r="Q4" s="34"/>
      <c r="R4" s="40" t="s">
        <v>7</v>
      </c>
      <c r="S4" s="41"/>
      <c r="T4" s="40" t="s">
        <v>8</v>
      </c>
      <c r="U4" s="41"/>
      <c r="V4" s="1"/>
    </row>
    <row r="5" spans="1:22" x14ac:dyDescent="0.2">
      <c r="A5" s="36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1</v>
      </c>
      <c r="M5" s="2" t="s">
        <v>2</v>
      </c>
      <c r="N5" s="2" t="s">
        <v>1</v>
      </c>
      <c r="O5" s="2" t="s">
        <v>2</v>
      </c>
      <c r="P5" s="2" t="s">
        <v>1</v>
      </c>
      <c r="Q5" s="2" t="s">
        <v>2</v>
      </c>
      <c r="R5" s="2" t="s">
        <v>1</v>
      </c>
      <c r="S5" s="2" t="s">
        <v>2</v>
      </c>
      <c r="T5" s="2" t="s">
        <v>1</v>
      </c>
      <c r="U5" s="2" t="s">
        <v>2</v>
      </c>
      <c r="V5" s="3" t="s">
        <v>10</v>
      </c>
    </row>
    <row r="6" spans="1:22" x14ac:dyDescent="0.2">
      <c r="A6" s="26" t="s">
        <v>25</v>
      </c>
      <c r="B6" s="7">
        <v>14</v>
      </c>
      <c r="C6" s="8">
        <v>20</v>
      </c>
      <c r="D6" s="7">
        <v>10</v>
      </c>
      <c r="E6" s="8">
        <v>11</v>
      </c>
      <c r="F6" s="7">
        <v>0</v>
      </c>
      <c r="G6" s="8">
        <v>0</v>
      </c>
      <c r="H6" s="7">
        <v>3</v>
      </c>
      <c r="I6" s="8">
        <v>1</v>
      </c>
      <c r="J6" s="7">
        <v>5</v>
      </c>
      <c r="K6" s="8">
        <v>7</v>
      </c>
      <c r="L6" s="7">
        <v>57</v>
      </c>
      <c r="M6" s="8">
        <v>64</v>
      </c>
      <c r="N6" s="7">
        <v>0</v>
      </c>
      <c r="O6" s="8">
        <v>0</v>
      </c>
      <c r="P6" s="7">
        <v>0</v>
      </c>
      <c r="Q6" s="8">
        <v>2</v>
      </c>
      <c r="R6" s="7">
        <v>2</v>
      </c>
      <c r="S6" s="8">
        <v>1</v>
      </c>
      <c r="T6" s="25">
        <f>B6+D6+F6+H6+J6+L6+N6+P6+R6</f>
        <v>91</v>
      </c>
      <c r="U6" s="8">
        <f>C6+E6+G6+I6+K6+M6+O6+Q6+S6</f>
        <v>106</v>
      </c>
      <c r="V6" s="19">
        <f>T6+U6</f>
        <v>197</v>
      </c>
    </row>
    <row r="7" spans="1:22" x14ac:dyDescent="0.2">
      <c r="A7" s="24" t="s">
        <v>48</v>
      </c>
      <c r="B7" s="9">
        <v>0</v>
      </c>
      <c r="C7" s="10">
        <v>1</v>
      </c>
      <c r="D7" s="9">
        <v>1</v>
      </c>
      <c r="E7" s="10">
        <v>1</v>
      </c>
      <c r="F7" s="9">
        <v>0</v>
      </c>
      <c r="G7" s="10">
        <v>0</v>
      </c>
      <c r="H7" s="9">
        <v>0</v>
      </c>
      <c r="I7" s="10">
        <v>0</v>
      </c>
      <c r="J7" s="9">
        <v>0</v>
      </c>
      <c r="K7" s="10">
        <v>0</v>
      </c>
      <c r="L7" s="9">
        <v>14</v>
      </c>
      <c r="M7" s="10">
        <v>7</v>
      </c>
      <c r="N7" s="9">
        <v>0</v>
      </c>
      <c r="O7" s="10">
        <v>0</v>
      </c>
      <c r="P7" s="9">
        <v>1</v>
      </c>
      <c r="Q7" s="10">
        <v>0</v>
      </c>
      <c r="R7" s="9">
        <v>0</v>
      </c>
      <c r="S7" s="10">
        <v>0</v>
      </c>
      <c r="T7" s="9">
        <f t="shared" ref="T7" si="0">B7+D7+F7+H7+J7+L7+N7+P7+R7</f>
        <v>16</v>
      </c>
      <c r="U7" s="11">
        <f t="shared" ref="U7" si="1">C7+E7+G7+I7+K7+M7+O7+Q7+S7</f>
        <v>9</v>
      </c>
      <c r="V7" s="20">
        <f t="shared" ref="V7" si="2">T7+U7</f>
        <v>25</v>
      </c>
    </row>
    <row r="8" spans="1:22" x14ac:dyDescent="0.2">
      <c r="A8" s="24" t="s">
        <v>26</v>
      </c>
      <c r="B8" s="9">
        <v>0</v>
      </c>
      <c r="C8" s="10">
        <v>5</v>
      </c>
      <c r="D8" s="9">
        <v>5</v>
      </c>
      <c r="E8" s="10">
        <v>20</v>
      </c>
      <c r="F8" s="9">
        <v>0</v>
      </c>
      <c r="G8" s="10">
        <v>1</v>
      </c>
      <c r="H8" s="9">
        <v>3</v>
      </c>
      <c r="I8" s="10">
        <v>2</v>
      </c>
      <c r="J8" s="9">
        <v>5</v>
      </c>
      <c r="K8" s="10">
        <v>14</v>
      </c>
      <c r="L8" s="9">
        <v>41</v>
      </c>
      <c r="M8" s="10">
        <v>71</v>
      </c>
      <c r="N8" s="9">
        <v>0</v>
      </c>
      <c r="O8" s="10">
        <v>0</v>
      </c>
      <c r="P8" s="9">
        <v>0</v>
      </c>
      <c r="Q8" s="10">
        <v>3</v>
      </c>
      <c r="R8" s="9">
        <v>0</v>
      </c>
      <c r="S8" s="10">
        <v>1</v>
      </c>
      <c r="T8" s="9">
        <f t="shared" ref="T8:T38" si="3">B8+D8+F8+H8+J8+L8+N8+P8+R8</f>
        <v>54</v>
      </c>
      <c r="U8" s="11">
        <f t="shared" ref="U8:U38" si="4">C8+E8+G8+I8+K8+M8+O8+Q8+S8</f>
        <v>117</v>
      </c>
      <c r="V8" s="20">
        <f t="shared" ref="V8:V38" si="5">T8+U8</f>
        <v>171</v>
      </c>
    </row>
    <row r="9" spans="1:22" x14ac:dyDescent="0.2">
      <c r="A9" s="24" t="s">
        <v>23</v>
      </c>
      <c r="B9" s="9">
        <v>26</v>
      </c>
      <c r="C9" s="10">
        <v>8</v>
      </c>
      <c r="D9" s="9">
        <v>34</v>
      </c>
      <c r="E9" s="10">
        <v>28</v>
      </c>
      <c r="F9" s="9">
        <v>0</v>
      </c>
      <c r="G9" s="10">
        <v>0</v>
      </c>
      <c r="H9" s="9">
        <v>7</v>
      </c>
      <c r="I9" s="10">
        <v>7</v>
      </c>
      <c r="J9" s="9">
        <v>15</v>
      </c>
      <c r="K9" s="10">
        <v>14</v>
      </c>
      <c r="L9" s="9">
        <v>168</v>
      </c>
      <c r="M9" s="10">
        <v>132</v>
      </c>
      <c r="N9" s="9">
        <v>0</v>
      </c>
      <c r="O9" s="10">
        <v>0</v>
      </c>
      <c r="P9" s="9">
        <v>5</v>
      </c>
      <c r="Q9" s="10">
        <v>10</v>
      </c>
      <c r="R9" s="9">
        <v>1</v>
      </c>
      <c r="S9" s="10">
        <v>2</v>
      </c>
      <c r="T9" s="9">
        <f t="shared" si="3"/>
        <v>256</v>
      </c>
      <c r="U9" s="11">
        <f t="shared" si="4"/>
        <v>201</v>
      </c>
      <c r="V9" s="20">
        <f t="shared" si="5"/>
        <v>457</v>
      </c>
    </row>
    <row r="10" spans="1:22" x14ac:dyDescent="0.2">
      <c r="A10" s="24" t="s">
        <v>49</v>
      </c>
      <c r="B10" s="9">
        <v>0</v>
      </c>
      <c r="C10" s="10">
        <v>0</v>
      </c>
      <c r="D10" s="9">
        <v>3</v>
      </c>
      <c r="E10" s="10">
        <v>2</v>
      </c>
      <c r="F10" s="9">
        <v>0</v>
      </c>
      <c r="G10" s="10">
        <v>0</v>
      </c>
      <c r="H10" s="9">
        <v>0</v>
      </c>
      <c r="I10" s="10">
        <v>1</v>
      </c>
      <c r="J10" s="9">
        <v>1</v>
      </c>
      <c r="K10" s="10">
        <v>1</v>
      </c>
      <c r="L10" s="9">
        <v>6</v>
      </c>
      <c r="M10" s="10">
        <v>10</v>
      </c>
      <c r="N10" s="9">
        <v>0</v>
      </c>
      <c r="O10" s="10">
        <v>0</v>
      </c>
      <c r="P10" s="9">
        <v>0</v>
      </c>
      <c r="Q10" s="10">
        <v>0</v>
      </c>
      <c r="R10" s="9">
        <v>0</v>
      </c>
      <c r="S10" s="10">
        <v>0</v>
      </c>
      <c r="T10" s="9">
        <f t="shared" si="3"/>
        <v>10</v>
      </c>
      <c r="U10" s="11">
        <f t="shared" si="4"/>
        <v>14</v>
      </c>
      <c r="V10" s="20">
        <f t="shared" si="5"/>
        <v>24</v>
      </c>
    </row>
    <row r="11" spans="1:22" x14ac:dyDescent="0.2">
      <c r="A11" s="24" t="s">
        <v>27</v>
      </c>
      <c r="B11" s="9">
        <v>0</v>
      </c>
      <c r="C11" s="10">
        <v>1</v>
      </c>
      <c r="D11" s="9">
        <v>1</v>
      </c>
      <c r="E11" s="10">
        <v>2</v>
      </c>
      <c r="F11" s="9">
        <v>0</v>
      </c>
      <c r="G11" s="10">
        <v>0</v>
      </c>
      <c r="H11" s="9">
        <v>0</v>
      </c>
      <c r="I11" s="10">
        <v>1</v>
      </c>
      <c r="J11" s="9">
        <v>1</v>
      </c>
      <c r="K11" s="10">
        <v>3</v>
      </c>
      <c r="L11" s="9">
        <v>4</v>
      </c>
      <c r="M11" s="10">
        <v>20</v>
      </c>
      <c r="N11" s="9">
        <v>0</v>
      </c>
      <c r="O11" s="10">
        <v>0</v>
      </c>
      <c r="P11" s="9">
        <v>0</v>
      </c>
      <c r="Q11" s="10">
        <v>2</v>
      </c>
      <c r="R11" s="9">
        <v>0</v>
      </c>
      <c r="S11" s="10">
        <v>0</v>
      </c>
      <c r="T11" s="9">
        <f t="shared" si="3"/>
        <v>6</v>
      </c>
      <c r="U11" s="11">
        <f t="shared" si="4"/>
        <v>29</v>
      </c>
      <c r="V11" s="20">
        <f t="shared" si="5"/>
        <v>35</v>
      </c>
    </row>
    <row r="12" spans="1:22" x14ac:dyDescent="0.2">
      <c r="A12" s="24" t="s">
        <v>28</v>
      </c>
      <c r="B12" s="9">
        <v>1</v>
      </c>
      <c r="C12" s="10">
        <v>3</v>
      </c>
      <c r="D12" s="9">
        <v>12</v>
      </c>
      <c r="E12" s="10">
        <v>20</v>
      </c>
      <c r="F12" s="9">
        <v>0</v>
      </c>
      <c r="G12" s="10">
        <v>0</v>
      </c>
      <c r="H12" s="9">
        <v>0</v>
      </c>
      <c r="I12" s="10">
        <v>1</v>
      </c>
      <c r="J12" s="9">
        <v>4</v>
      </c>
      <c r="K12" s="10">
        <v>2</v>
      </c>
      <c r="L12" s="9">
        <v>23</v>
      </c>
      <c r="M12" s="10">
        <v>37</v>
      </c>
      <c r="N12" s="9">
        <v>0</v>
      </c>
      <c r="O12" s="10">
        <v>0</v>
      </c>
      <c r="P12" s="9">
        <v>4</v>
      </c>
      <c r="Q12" s="10">
        <v>1</v>
      </c>
      <c r="R12" s="9">
        <v>1</v>
      </c>
      <c r="S12" s="10">
        <v>0</v>
      </c>
      <c r="T12" s="9">
        <f t="shared" si="3"/>
        <v>45</v>
      </c>
      <c r="U12" s="11">
        <f t="shared" si="4"/>
        <v>64</v>
      </c>
      <c r="V12" s="20">
        <f t="shared" si="5"/>
        <v>109</v>
      </c>
    </row>
    <row r="13" spans="1:22" x14ac:dyDescent="0.2">
      <c r="A13" s="24" t="s">
        <v>29</v>
      </c>
      <c r="B13" s="9">
        <v>6</v>
      </c>
      <c r="C13" s="10">
        <v>3</v>
      </c>
      <c r="D13" s="9">
        <v>27</v>
      </c>
      <c r="E13" s="10">
        <v>8</v>
      </c>
      <c r="F13" s="9">
        <v>2</v>
      </c>
      <c r="G13" s="10">
        <v>0</v>
      </c>
      <c r="H13" s="9">
        <v>17</v>
      </c>
      <c r="I13" s="10">
        <v>9</v>
      </c>
      <c r="J13" s="9">
        <v>46</v>
      </c>
      <c r="K13" s="10">
        <v>8</v>
      </c>
      <c r="L13" s="9">
        <v>293</v>
      </c>
      <c r="M13" s="10">
        <v>36</v>
      </c>
      <c r="N13" s="9">
        <v>0</v>
      </c>
      <c r="O13" s="10">
        <v>0</v>
      </c>
      <c r="P13" s="9">
        <v>13</v>
      </c>
      <c r="Q13" s="10">
        <v>3</v>
      </c>
      <c r="R13" s="9">
        <v>10</v>
      </c>
      <c r="S13" s="10">
        <v>2</v>
      </c>
      <c r="T13" s="9">
        <f t="shared" si="3"/>
        <v>414</v>
      </c>
      <c r="U13" s="11">
        <f t="shared" si="4"/>
        <v>69</v>
      </c>
      <c r="V13" s="20">
        <f t="shared" si="5"/>
        <v>483</v>
      </c>
    </row>
    <row r="14" spans="1:22" x14ac:dyDescent="0.2">
      <c r="A14" s="24" t="s">
        <v>50</v>
      </c>
      <c r="B14" s="9">
        <v>0</v>
      </c>
      <c r="C14" s="10">
        <v>0</v>
      </c>
      <c r="D14" s="9">
        <v>4</v>
      </c>
      <c r="E14" s="10">
        <v>20</v>
      </c>
      <c r="F14" s="9">
        <v>0</v>
      </c>
      <c r="G14" s="10">
        <v>0</v>
      </c>
      <c r="H14" s="9">
        <v>0</v>
      </c>
      <c r="I14" s="10">
        <v>1</v>
      </c>
      <c r="J14" s="9">
        <v>11</v>
      </c>
      <c r="K14" s="10">
        <v>11</v>
      </c>
      <c r="L14" s="9">
        <v>38</v>
      </c>
      <c r="M14" s="10">
        <v>28</v>
      </c>
      <c r="N14" s="9">
        <v>0</v>
      </c>
      <c r="O14" s="10">
        <v>0</v>
      </c>
      <c r="P14" s="9">
        <v>1</v>
      </c>
      <c r="Q14" s="10">
        <v>2</v>
      </c>
      <c r="R14" s="9">
        <v>0</v>
      </c>
      <c r="S14" s="10">
        <v>0</v>
      </c>
      <c r="T14" s="9">
        <f t="shared" si="3"/>
        <v>54</v>
      </c>
      <c r="U14" s="11">
        <f t="shared" si="4"/>
        <v>62</v>
      </c>
      <c r="V14" s="20">
        <f t="shared" si="5"/>
        <v>116</v>
      </c>
    </row>
    <row r="15" spans="1:22" x14ac:dyDescent="0.2">
      <c r="A15" s="24" t="s">
        <v>43</v>
      </c>
      <c r="B15" s="9">
        <v>4</v>
      </c>
      <c r="C15" s="10">
        <v>5</v>
      </c>
      <c r="D15" s="9">
        <v>1</v>
      </c>
      <c r="E15" s="10">
        <v>0</v>
      </c>
      <c r="F15" s="9">
        <v>0</v>
      </c>
      <c r="G15" s="10">
        <v>0</v>
      </c>
      <c r="H15" s="9">
        <v>1</v>
      </c>
      <c r="I15" s="10">
        <v>0</v>
      </c>
      <c r="J15" s="9">
        <v>0</v>
      </c>
      <c r="K15" s="10">
        <v>0</v>
      </c>
      <c r="L15" s="9">
        <v>10</v>
      </c>
      <c r="M15" s="10">
        <v>0</v>
      </c>
      <c r="N15" s="9">
        <v>0</v>
      </c>
      <c r="O15" s="10">
        <v>0</v>
      </c>
      <c r="P15" s="9">
        <v>0</v>
      </c>
      <c r="Q15" s="10">
        <v>0</v>
      </c>
      <c r="R15" s="9">
        <v>0</v>
      </c>
      <c r="S15" s="10">
        <v>0</v>
      </c>
      <c r="T15" s="9">
        <f t="shared" si="3"/>
        <v>16</v>
      </c>
      <c r="U15" s="11">
        <f t="shared" si="4"/>
        <v>5</v>
      </c>
      <c r="V15" s="20">
        <f t="shared" si="5"/>
        <v>21</v>
      </c>
    </row>
    <row r="16" spans="1:22" x14ac:dyDescent="0.2">
      <c r="A16" s="24" t="s">
        <v>56</v>
      </c>
      <c r="B16" s="29">
        <v>0</v>
      </c>
      <c r="C16" s="30">
        <v>0</v>
      </c>
      <c r="D16" s="29">
        <v>0</v>
      </c>
      <c r="E16" s="30">
        <v>3</v>
      </c>
      <c r="F16" s="29">
        <v>0</v>
      </c>
      <c r="G16" s="30">
        <v>0</v>
      </c>
      <c r="H16" s="29">
        <v>0</v>
      </c>
      <c r="I16" s="30">
        <v>0</v>
      </c>
      <c r="J16" s="29">
        <v>0</v>
      </c>
      <c r="K16" s="30">
        <v>1</v>
      </c>
      <c r="L16" s="29">
        <v>2</v>
      </c>
      <c r="M16" s="30">
        <v>11</v>
      </c>
      <c r="N16" s="29">
        <v>0</v>
      </c>
      <c r="O16" s="30">
        <v>0</v>
      </c>
      <c r="P16" s="29">
        <v>0</v>
      </c>
      <c r="Q16" s="30">
        <v>0</v>
      </c>
      <c r="R16" s="29">
        <v>0</v>
      </c>
      <c r="S16" s="30">
        <v>0</v>
      </c>
      <c r="T16" s="29">
        <f t="shared" si="3"/>
        <v>2</v>
      </c>
      <c r="U16" s="31">
        <f t="shared" si="4"/>
        <v>15</v>
      </c>
      <c r="V16" s="32">
        <f t="shared" si="5"/>
        <v>17</v>
      </c>
    </row>
    <row r="17" spans="1:22" x14ac:dyDescent="0.2">
      <c r="A17" s="24" t="s">
        <v>47</v>
      </c>
      <c r="B17" s="9">
        <v>0</v>
      </c>
      <c r="C17" s="10">
        <v>1</v>
      </c>
      <c r="D17" s="9">
        <v>1</v>
      </c>
      <c r="E17" s="10">
        <v>3</v>
      </c>
      <c r="F17" s="9">
        <v>0</v>
      </c>
      <c r="G17" s="10">
        <v>0</v>
      </c>
      <c r="H17" s="9">
        <v>0</v>
      </c>
      <c r="I17" s="10">
        <v>2</v>
      </c>
      <c r="J17" s="9">
        <v>2</v>
      </c>
      <c r="K17" s="10">
        <v>9</v>
      </c>
      <c r="L17" s="9">
        <v>17</v>
      </c>
      <c r="M17" s="10">
        <v>53</v>
      </c>
      <c r="N17" s="9">
        <v>0</v>
      </c>
      <c r="O17" s="10">
        <v>0</v>
      </c>
      <c r="P17" s="9">
        <v>1</v>
      </c>
      <c r="Q17" s="10">
        <v>4</v>
      </c>
      <c r="R17" s="9">
        <v>0</v>
      </c>
      <c r="S17" s="10">
        <v>2</v>
      </c>
      <c r="T17" s="9">
        <f t="shared" si="3"/>
        <v>21</v>
      </c>
      <c r="U17" s="11">
        <f t="shared" si="4"/>
        <v>74</v>
      </c>
      <c r="V17" s="20">
        <f t="shared" si="5"/>
        <v>95</v>
      </c>
    </row>
    <row r="18" spans="1:22" x14ac:dyDescent="0.2">
      <c r="A18" s="28" t="s">
        <v>45</v>
      </c>
      <c r="B18" s="29">
        <v>1</v>
      </c>
      <c r="C18" s="30">
        <v>0</v>
      </c>
      <c r="D18" s="29">
        <v>3</v>
      </c>
      <c r="E18" s="30">
        <v>1</v>
      </c>
      <c r="F18" s="29">
        <v>0</v>
      </c>
      <c r="G18" s="30">
        <v>0</v>
      </c>
      <c r="H18" s="29">
        <v>0</v>
      </c>
      <c r="I18" s="30">
        <v>0</v>
      </c>
      <c r="J18" s="29">
        <v>1</v>
      </c>
      <c r="K18" s="30">
        <v>0</v>
      </c>
      <c r="L18" s="29">
        <v>11</v>
      </c>
      <c r="M18" s="30">
        <v>14</v>
      </c>
      <c r="N18" s="29">
        <v>0</v>
      </c>
      <c r="O18" s="30">
        <v>0</v>
      </c>
      <c r="P18" s="29">
        <v>0</v>
      </c>
      <c r="Q18" s="30">
        <v>1</v>
      </c>
      <c r="R18" s="29">
        <v>0</v>
      </c>
      <c r="S18" s="30">
        <v>0</v>
      </c>
      <c r="T18" s="29">
        <f t="shared" ref="T18:T19" si="6">B18+D18+F18+H18+J18+L18+N18+P18+R18</f>
        <v>16</v>
      </c>
      <c r="U18" s="31">
        <f t="shared" ref="U18:U19" si="7">C18+E18+G18+I18+K18+M18+O18+Q18+S18</f>
        <v>16</v>
      </c>
      <c r="V18" s="32">
        <f t="shared" ref="V18:V19" si="8">T18+U18</f>
        <v>32</v>
      </c>
    </row>
    <row r="19" spans="1:22" x14ac:dyDescent="0.2">
      <c r="A19" s="28" t="s">
        <v>51</v>
      </c>
      <c r="B19" s="9">
        <v>3</v>
      </c>
      <c r="C19" s="10">
        <v>0</v>
      </c>
      <c r="D19" s="9">
        <v>0</v>
      </c>
      <c r="E19" s="10">
        <v>7</v>
      </c>
      <c r="F19" s="9">
        <v>1</v>
      </c>
      <c r="G19" s="10">
        <v>0</v>
      </c>
      <c r="H19" s="9">
        <v>0</v>
      </c>
      <c r="I19" s="10">
        <v>0</v>
      </c>
      <c r="J19" s="9">
        <v>3</v>
      </c>
      <c r="K19" s="10">
        <v>1</v>
      </c>
      <c r="L19" s="9">
        <v>14</v>
      </c>
      <c r="M19" s="10">
        <v>21</v>
      </c>
      <c r="N19" s="9">
        <v>0</v>
      </c>
      <c r="O19" s="10">
        <v>0</v>
      </c>
      <c r="P19" s="9">
        <v>2</v>
      </c>
      <c r="Q19" s="10">
        <v>0</v>
      </c>
      <c r="R19" s="9">
        <v>0</v>
      </c>
      <c r="S19" s="10">
        <v>0</v>
      </c>
      <c r="T19" s="9">
        <f t="shared" si="6"/>
        <v>23</v>
      </c>
      <c r="U19" s="11">
        <f t="shared" si="7"/>
        <v>29</v>
      </c>
      <c r="V19" s="20">
        <f t="shared" si="8"/>
        <v>52</v>
      </c>
    </row>
    <row r="20" spans="1:22" x14ac:dyDescent="0.2">
      <c r="A20" s="28" t="s">
        <v>30</v>
      </c>
      <c r="B20" s="29">
        <v>0</v>
      </c>
      <c r="C20" s="30">
        <v>0</v>
      </c>
      <c r="D20" s="29">
        <v>1</v>
      </c>
      <c r="E20" s="30">
        <v>1</v>
      </c>
      <c r="F20" s="29">
        <v>0</v>
      </c>
      <c r="G20" s="30">
        <v>0</v>
      </c>
      <c r="H20" s="29">
        <v>0</v>
      </c>
      <c r="I20" s="30">
        <v>0</v>
      </c>
      <c r="J20" s="29">
        <v>2</v>
      </c>
      <c r="K20" s="30">
        <v>1</v>
      </c>
      <c r="L20" s="29">
        <v>5</v>
      </c>
      <c r="M20" s="30">
        <v>6</v>
      </c>
      <c r="N20" s="29">
        <v>0</v>
      </c>
      <c r="O20" s="30">
        <v>0</v>
      </c>
      <c r="P20" s="29">
        <v>0</v>
      </c>
      <c r="Q20" s="30">
        <v>1</v>
      </c>
      <c r="R20" s="29">
        <v>0</v>
      </c>
      <c r="S20" s="30">
        <v>0</v>
      </c>
      <c r="T20" s="29">
        <f t="shared" si="3"/>
        <v>8</v>
      </c>
      <c r="U20" s="31">
        <f t="shared" si="4"/>
        <v>9</v>
      </c>
      <c r="V20" s="32">
        <f t="shared" si="5"/>
        <v>17</v>
      </c>
    </row>
    <row r="21" spans="1:22" x14ac:dyDescent="0.2">
      <c r="A21" s="24" t="s">
        <v>31</v>
      </c>
      <c r="B21" s="9">
        <v>0</v>
      </c>
      <c r="C21" s="10">
        <v>0</v>
      </c>
      <c r="D21" s="9">
        <v>1</v>
      </c>
      <c r="E21" s="10">
        <v>2</v>
      </c>
      <c r="F21" s="9">
        <v>0</v>
      </c>
      <c r="G21" s="10">
        <v>0</v>
      </c>
      <c r="H21" s="9">
        <v>1</v>
      </c>
      <c r="I21" s="10">
        <v>1</v>
      </c>
      <c r="J21" s="9">
        <v>2</v>
      </c>
      <c r="K21" s="10">
        <v>3</v>
      </c>
      <c r="L21" s="9">
        <v>46</v>
      </c>
      <c r="M21" s="10">
        <v>28</v>
      </c>
      <c r="N21" s="9">
        <v>0</v>
      </c>
      <c r="O21" s="10">
        <v>0</v>
      </c>
      <c r="P21" s="9">
        <v>2</v>
      </c>
      <c r="Q21" s="10">
        <v>1</v>
      </c>
      <c r="R21" s="9">
        <v>0</v>
      </c>
      <c r="S21" s="10">
        <v>0</v>
      </c>
      <c r="T21" s="9">
        <f t="shared" si="3"/>
        <v>52</v>
      </c>
      <c r="U21" s="11">
        <f t="shared" si="4"/>
        <v>35</v>
      </c>
      <c r="V21" s="20">
        <f t="shared" si="5"/>
        <v>87</v>
      </c>
    </row>
    <row r="22" spans="1:22" x14ac:dyDescent="0.2">
      <c r="A22" s="24" t="s">
        <v>46</v>
      </c>
      <c r="B22" s="9">
        <v>0</v>
      </c>
      <c r="C22" s="10">
        <v>0</v>
      </c>
      <c r="D22" s="9">
        <v>3</v>
      </c>
      <c r="E22" s="10">
        <v>3</v>
      </c>
      <c r="F22" s="9">
        <v>0</v>
      </c>
      <c r="G22" s="10">
        <v>0</v>
      </c>
      <c r="H22" s="9">
        <v>5</v>
      </c>
      <c r="I22" s="10">
        <v>3</v>
      </c>
      <c r="J22" s="9">
        <v>3</v>
      </c>
      <c r="K22" s="10">
        <v>1</v>
      </c>
      <c r="L22" s="9">
        <v>37</v>
      </c>
      <c r="M22" s="10">
        <v>5</v>
      </c>
      <c r="N22" s="9">
        <v>0</v>
      </c>
      <c r="O22" s="10">
        <v>1</v>
      </c>
      <c r="P22" s="9">
        <v>2</v>
      </c>
      <c r="Q22" s="10">
        <v>0</v>
      </c>
      <c r="R22" s="9">
        <v>1</v>
      </c>
      <c r="S22" s="10">
        <v>0</v>
      </c>
      <c r="T22" s="9">
        <f t="shared" ref="T22" si="9">B22+D22+F22+H22+J22+L22+N22+P22+R22</f>
        <v>51</v>
      </c>
      <c r="U22" s="11">
        <f t="shared" ref="U22" si="10">C22+E22+G22+I22+K22+M22+O22+Q22+S22</f>
        <v>13</v>
      </c>
      <c r="V22" s="20">
        <f t="shared" ref="V22" si="11">T22+U22</f>
        <v>64</v>
      </c>
    </row>
    <row r="23" spans="1:22" x14ac:dyDescent="0.2">
      <c r="A23" s="24" t="s">
        <v>32</v>
      </c>
      <c r="B23" s="9">
        <v>0</v>
      </c>
      <c r="C23" s="10">
        <v>0</v>
      </c>
      <c r="D23" s="9">
        <v>2</v>
      </c>
      <c r="E23" s="10">
        <v>2</v>
      </c>
      <c r="F23" s="9">
        <v>0</v>
      </c>
      <c r="G23" s="10">
        <v>0</v>
      </c>
      <c r="H23" s="9">
        <v>1</v>
      </c>
      <c r="I23" s="10">
        <v>1</v>
      </c>
      <c r="J23" s="9">
        <v>1</v>
      </c>
      <c r="K23" s="10">
        <v>5</v>
      </c>
      <c r="L23" s="9">
        <v>9</v>
      </c>
      <c r="M23" s="10">
        <v>9</v>
      </c>
      <c r="N23" s="9">
        <v>0</v>
      </c>
      <c r="O23" s="10">
        <v>0</v>
      </c>
      <c r="P23" s="9">
        <v>0</v>
      </c>
      <c r="Q23" s="10">
        <v>1</v>
      </c>
      <c r="R23" s="9">
        <v>1</v>
      </c>
      <c r="S23" s="10">
        <v>1</v>
      </c>
      <c r="T23" s="9">
        <f t="shared" si="3"/>
        <v>14</v>
      </c>
      <c r="U23" s="11">
        <f t="shared" si="4"/>
        <v>19</v>
      </c>
      <c r="V23" s="20">
        <f t="shared" si="5"/>
        <v>33</v>
      </c>
    </row>
    <row r="24" spans="1:22" x14ac:dyDescent="0.2">
      <c r="A24" s="24" t="s">
        <v>33</v>
      </c>
      <c r="B24" s="9">
        <v>0</v>
      </c>
      <c r="C24" s="10">
        <v>0</v>
      </c>
      <c r="D24" s="9">
        <v>2</v>
      </c>
      <c r="E24" s="10">
        <v>4</v>
      </c>
      <c r="F24" s="9">
        <v>0</v>
      </c>
      <c r="G24" s="10">
        <v>0</v>
      </c>
      <c r="H24" s="9">
        <v>1</v>
      </c>
      <c r="I24" s="10">
        <v>0</v>
      </c>
      <c r="J24" s="9">
        <v>0</v>
      </c>
      <c r="K24" s="10">
        <v>2</v>
      </c>
      <c r="L24" s="9">
        <v>22</v>
      </c>
      <c r="M24" s="10">
        <v>23</v>
      </c>
      <c r="N24" s="9">
        <v>0</v>
      </c>
      <c r="O24" s="10">
        <v>1</v>
      </c>
      <c r="P24" s="9">
        <v>1</v>
      </c>
      <c r="Q24" s="10">
        <v>1</v>
      </c>
      <c r="R24" s="9">
        <v>2</v>
      </c>
      <c r="S24" s="10">
        <v>0</v>
      </c>
      <c r="T24" s="9">
        <f t="shared" si="3"/>
        <v>28</v>
      </c>
      <c r="U24" s="11">
        <f t="shared" si="4"/>
        <v>31</v>
      </c>
      <c r="V24" s="20">
        <f t="shared" si="5"/>
        <v>59</v>
      </c>
    </row>
    <row r="25" spans="1:22" x14ac:dyDescent="0.2">
      <c r="A25" s="24" t="s">
        <v>34</v>
      </c>
      <c r="B25" s="9">
        <v>0</v>
      </c>
      <c r="C25" s="10">
        <v>0</v>
      </c>
      <c r="D25" s="9">
        <v>1</v>
      </c>
      <c r="E25" s="10">
        <v>0</v>
      </c>
      <c r="F25" s="9">
        <v>0</v>
      </c>
      <c r="G25" s="10">
        <v>0</v>
      </c>
      <c r="H25" s="9">
        <v>0</v>
      </c>
      <c r="I25" s="10">
        <v>0</v>
      </c>
      <c r="J25" s="9">
        <v>0</v>
      </c>
      <c r="K25" s="10">
        <v>0</v>
      </c>
      <c r="L25" s="9">
        <v>1</v>
      </c>
      <c r="M25" s="10">
        <v>2</v>
      </c>
      <c r="N25" s="9">
        <v>0</v>
      </c>
      <c r="O25" s="10">
        <v>0</v>
      </c>
      <c r="P25" s="9">
        <v>0</v>
      </c>
      <c r="Q25" s="10">
        <v>0</v>
      </c>
      <c r="R25" s="9">
        <v>0</v>
      </c>
      <c r="S25" s="10">
        <v>0</v>
      </c>
      <c r="T25" s="9">
        <f t="shared" si="3"/>
        <v>2</v>
      </c>
      <c r="U25" s="11">
        <f t="shared" si="4"/>
        <v>2</v>
      </c>
      <c r="V25" s="20">
        <f t="shared" si="5"/>
        <v>4</v>
      </c>
    </row>
    <row r="26" spans="1:22" x14ac:dyDescent="0.2">
      <c r="A26" s="24" t="s">
        <v>35</v>
      </c>
      <c r="B26" s="9">
        <v>2</v>
      </c>
      <c r="C26" s="10">
        <v>1</v>
      </c>
      <c r="D26" s="9">
        <v>3</v>
      </c>
      <c r="E26" s="10">
        <v>3</v>
      </c>
      <c r="F26" s="9">
        <v>0</v>
      </c>
      <c r="G26" s="10">
        <v>0</v>
      </c>
      <c r="H26" s="9">
        <v>0</v>
      </c>
      <c r="I26" s="10">
        <v>1</v>
      </c>
      <c r="J26" s="9">
        <v>1</v>
      </c>
      <c r="K26" s="10">
        <v>3</v>
      </c>
      <c r="L26" s="9">
        <v>26</v>
      </c>
      <c r="M26" s="10">
        <v>8</v>
      </c>
      <c r="N26" s="9">
        <v>0</v>
      </c>
      <c r="O26" s="10">
        <v>0</v>
      </c>
      <c r="P26" s="9">
        <v>1</v>
      </c>
      <c r="Q26" s="10">
        <v>0</v>
      </c>
      <c r="R26" s="9">
        <v>1</v>
      </c>
      <c r="S26" s="10">
        <v>0</v>
      </c>
      <c r="T26" s="9">
        <f>B26+D26+F26+H26+J26+L26+N26+P26+R26</f>
        <v>34</v>
      </c>
      <c r="U26" s="11">
        <f>C26+E26+G26+I26+K26+M26+O26+Q26+S26</f>
        <v>16</v>
      </c>
      <c r="V26" s="20">
        <f>T26+U26</f>
        <v>50</v>
      </c>
    </row>
    <row r="27" spans="1:22" x14ac:dyDescent="0.2">
      <c r="A27" s="24" t="s">
        <v>36</v>
      </c>
      <c r="B27" s="9">
        <v>1</v>
      </c>
      <c r="C27" s="10">
        <v>1</v>
      </c>
      <c r="D27" s="9">
        <v>8</v>
      </c>
      <c r="E27" s="10">
        <v>2</v>
      </c>
      <c r="F27" s="9">
        <v>0</v>
      </c>
      <c r="G27" s="10">
        <v>1</v>
      </c>
      <c r="H27" s="9">
        <v>5</v>
      </c>
      <c r="I27" s="10">
        <v>0</v>
      </c>
      <c r="J27" s="9">
        <v>4</v>
      </c>
      <c r="K27" s="10">
        <v>3</v>
      </c>
      <c r="L27" s="9">
        <v>35</v>
      </c>
      <c r="M27" s="10">
        <v>27</v>
      </c>
      <c r="N27" s="9">
        <v>0</v>
      </c>
      <c r="O27" s="10">
        <v>0</v>
      </c>
      <c r="P27" s="9">
        <v>2</v>
      </c>
      <c r="Q27" s="10">
        <v>0</v>
      </c>
      <c r="R27" s="9">
        <v>2</v>
      </c>
      <c r="S27" s="10">
        <v>0</v>
      </c>
      <c r="T27" s="9">
        <f t="shared" si="3"/>
        <v>57</v>
      </c>
      <c r="U27" s="11">
        <f t="shared" si="4"/>
        <v>34</v>
      </c>
      <c r="V27" s="20">
        <f t="shared" si="5"/>
        <v>91</v>
      </c>
    </row>
    <row r="28" spans="1:22" x14ac:dyDescent="0.2">
      <c r="A28" s="24" t="s">
        <v>37</v>
      </c>
      <c r="B28" s="9">
        <v>2</v>
      </c>
      <c r="C28" s="10">
        <v>0</v>
      </c>
      <c r="D28" s="9">
        <v>2</v>
      </c>
      <c r="E28" s="10">
        <v>1</v>
      </c>
      <c r="F28" s="9">
        <v>1</v>
      </c>
      <c r="G28" s="10">
        <v>0</v>
      </c>
      <c r="H28" s="9">
        <v>0</v>
      </c>
      <c r="I28" s="10">
        <v>0</v>
      </c>
      <c r="J28" s="9">
        <v>1</v>
      </c>
      <c r="K28" s="10">
        <v>0</v>
      </c>
      <c r="L28" s="9">
        <v>10</v>
      </c>
      <c r="M28" s="10">
        <v>8</v>
      </c>
      <c r="N28" s="9">
        <v>0</v>
      </c>
      <c r="O28" s="10">
        <v>0</v>
      </c>
      <c r="P28" s="9">
        <v>1</v>
      </c>
      <c r="Q28" s="10">
        <v>0</v>
      </c>
      <c r="R28" s="9">
        <v>1</v>
      </c>
      <c r="S28" s="10">
        <v>0</v>
      </c>
      <c r="T28" s="9">
        <f t="shared" si="3"/>
        <v>18</v>
      </c>
      <c r="U28" s="11">
        <f t="shared" si="4"/>
        <v>9</v>
      </c>
      <c r="V28" s="20">
        <f t="shared" si="5"/>
        <v>27</v>
      </c>
    </row>
    <row r="29" spans="1:22" x14ac:dyDescent="0.2">
      <c r="A29" s="24" t="s">
        <v>38</v>
      </c>
      <c r="B29" s="9">
        <v>0</v>
      </c>
      <c r="C29" s="10">
        <v>0</v>
      </c>
      <c r="D29" s="9">
        <v>7</v>
      </c>
      <c r="E29" s="10">
        <v>5</v>
      </c>
      <c r="F29" s="9">
        <v>0</v>
      </c>
      <c r="G29" s="10">
        <v>0</v>
      </c>
      <c r="H29" s="9">
        <v>1</v>
      </c>
      <c r="I29" s="10">
        <v>1</v>
      </c>
      <c r="J29" s="9">
        <v>5</v>
      </c>
      <c r="K29" s="10">
        <v>4</v>
      </c>
      <c r="L29" s="9">
        <v>41</v>
      </c>
      <c r="M29" s="10">
        <v>11</v>
      </c>
      <c r="N29" s="9">
        <v>0</v>
      </c>
      <c r="O29" s="10">
        <v>0</v>
      </c>
      <c r="P29" s="9">
        <v>1</v>
      </c>
      <c r="Q29" s="10">
        <v>3</v>
      </c>
      <c r="R29" s="9">
        <v>0</v>
      </c>
      <c r="S29" s="10">
        <v>0</v>
      </c>
      <c r="T29" s="9">
        <f t="shared" si="3"/>
        <v>55</v>
      </c>
      <c r="U29" s="11">
        <f t="shared" si="4"/>
        <v>24</v>
      </c>
      <c r="V29" s="20">
        <f t="shared" si="5"/>
        <v>79</v>
      </c>
    </row>
    <row r="30" spans="1:22" x14ac:dyDescent="0.2">
      <c r="A30" s="24" t="s">
        <v>39</v>
      </c>
      <c r="B30" s="9">
        <v>2</v>
      </c>
      <c r="C30" s="10">
        <v>1</v>
      </c>
      <c r="D30" s="9">
        <v>9</v>
      </c>
      <c r="E30" s="10">
        <v>27</v>
      </c>
      <c r="F30" s="9">
        <v>0</v>
      </c>
      <c r="G30" s="10">
        <v>0</v>
      </c>
      <c r="H30" s="9">
        <v>1</v>
      </c>
      <c r="I30" s="10">
        <v>3</v>
      </c>
      <c r="J30" s="9">
        <v>1</v>
      </c>
      <c r="K30" s="10">
        <v>20</v>
      </c>
      <c r="L30" s="9">
        <v>26</v>
      </c>
      <c r="M30" s="10">
        <v>104</v>
      </c>
      <c r="N30" s="9">
        <v>0</v>
      </c>
      <c r="O30" s="10">
        <v>0</v>
      </c>
      <c r="P30" s="9">
        <v>2</v>
      </c>
      <c r="Q30" s="10">
        <v>5</v>
      </c>
      <c r="R30" s="9">
        <v>0</v>
      </c>
      <c r="S30" s="10">
        <v>1</v>
      </c>
      <c r="T30" s="9">
        <f t="shared" si="3"/>
        <v>41</v>
      </c>
      <c r="U30" s="11">
        <f t="shared" si="4"/>
        <v>161</v>
      </c>
      <c r="V30" s="20">
        <f t="shared" si="5"/>
        <v>202</v>
      </c>
    </row>
    <row r="31" spans="1:22" x14ac:dyDescent="0.2">
      <c r="A31" s="24" t="s">
        <v>55</v>
      </c>
      <c r="B31" s="9">
        <v>0</v>
      </c>
      <c r="C31" s="10">
        <v>0</v>
      </c>
      <c r="D31" s="9">
        <v>0</v>
      </c>
      <c r="E31" s="10">
        <v>0</v>
      </c>
      <c r="F31" s="9">
        <v>0</v>
      </c>
      <c r="G31" s="10">
        <v>0</v>
      </c>
      <c r="H31" s="9">
        <v>0</v>
      </c>
      <c r="I31" s="10">
        <v>0</v>
      </c>
      <c r="J31" s="9">
        <v>1</v>
      </c>
      <c r="K31" s="10">
        <v>1</v>
      </c>
      <c r="L31" s="9">
        <v>2</v>
      </c>
      <c r="M31" s="10">
        <v>1</v>
      </c>
      <c r="N31" s="9">
        <v>0</v>
      </c>
      <c r="O31" s="10">
        <v>0</v>
      </c>
      <c r="P31" s="9">
        <v>0</v>
      </c>
      <c r="Q31" s="10">
        <v>0</v>
      </c>
      <c r="R31" s="9">
        <v>0</v>
      </c>
      <c r="S31" s="10">
        <v>0</v>
      </c>
      <c r="T31" s="9">
        <f t="shared" ref="T31:T32" si="12">B31+D31+F31+H31+J31+L31+N31+P31+R31</f>
        <v>3</v>
      </c>
      <c r="U31" s="11">
        <f t="shared" ref="U31:U32" si="13">C31+E31+G31+I31+K31+M31+O31+Q31+S31</f>
        <v>2</v>
      </c>
      <c r="V31" s="20">
        <f t="shared" ref="V31:V32" si="14">T31+U31</f>
        <v>5</v>
      </c>
    </row>
    <row r="32" spans="1:22" x14ac:dyDescent="0.2">
      <c r="A32" s="24" t="s">
        <v>54</v>
      </c>
      <c r="B32" s="9">
        <v>0</v>
      </c>
      <c r="C32" s="10">
        <v>0</v>
      </c>
      <c r="D32" s="9">
        <v>0</v>
      </c>
      <c r="E32" s="10">
        <v>0</v>
      </c>
      <c r="F32" s="9">
        <v>0</v>
      </c>
      <c r="G32" s="10">
        <v>0</v>
      </c>
      <c r="H32" s="9">
        <v>0</v>
      </c>
      <c r="I32" s="10">
        <v>0</v>
      </c>
      <c r="J32" s="9">
        <v>0</v>
      </c>
      <c r="K32" s="10">
        <v>0</v>
      </c>
      <c r="L32" s="9">
        <v>2</v>
      </c>
      <c r="M32" s="10">
        <v>0</v>
      </c>
      <c r="N32" s="9">
        <v>0</v>
      </c>
      <c r="O32" s="10">
        <v>0</v>
      </c>
      <c r="P32" s="9">
        <v>0</v>
      </c>
      <c r="Q32" s="10">
        <v>0</v>
      </c>
      <c r="R32" s="9">
        <v>0</v>
      </c>
      <c r="S32" s="10">
        <v>0</v>
      </c>
      <c r="T32" s="9">
        <f t="shared" si="12"/>
        <v>2</v>
      </c>
      <c r="U32" s="11">
        <f t="shared" si="13"/>
        <v>0</v>
      </c>
      <c r="V32" s="20">
        <f t="shared" si="14"/>
        <v>2</v>
      </c>
    </row>
    <row r="33" spans="1:22" x14ac:dyDescent="0.2">
      <c r="A33" s="24" t="s">
        <v>24</v>
      </c>
      <c r="B33" s="9">
        <v>0</v>
      </c>
      <c r="C33" s="10">
        <v>0</v>
      </c>
      <c r="D33" s="9">
        <v>2</v>
      </c>
      <c r="E33" s="10">
        <v>20</v>
      </c>
      <c r="F33" s="9">
        <v>0</v>
      </c>
      <c r="G33" s="10">
        <v>0</v>
      </c>
      <c r="H33" s="9">
        <v>0</v>
      </c>
      <c r="I33" s="10">
        <v>1</v>
      </c>
      <c r="J33" s="9">
        <v>0</v>
      </c>
      <c r="K33" s="10">
        <v>6</v>
      </c>
      <c r="L33" s="9">
        <v>7</v>
      </c>
      <c r="M33" s="10">
        <v>43</v>
      </c>
      <c r="N33" s="9">
        <v>0</v>
      </c>
      <c r="O33" s="10">
        <v>0</v>
      </c>
      <c r="P33" s="9">
        <v>0</v>
      </c>
      <c r="Q33" s="10">
        <v>0</v>
      </c>
      <c r="R33" s="9">
        <v>0</v>
      </c>
      <c r="S33" s="10">
        <v>0</v>
      </c>
      <c r="T33" s="9">
        <f t="shared" si="3"/>
        <v>9</v>
      </c>
      <c r="U33" s="11">
        <f t="shared" si="4"/>
        <v>70</v>
      </c>
      <c r="V33" s="20">
        <f t="shared" si="5"/>
        <v>79</v>
      </c>
    </row>
    <row r="34" spans="1:22" x14ac:dyDescent="0.2">
      <c r="A34" s="24" t="s">
        <v>40</v>
      </c>
      <c r="B34" s="9">
        <v>0</v>
      </c>
      <c r="C34" s="10">
        <v>0</v>
      </c>
      <c r="D34" s="9">
        <v>0</v>
      </c>
      <c r="E34" s="10">
        <v>8</v>
      </c>
      <c r="F34" s="9">
        <v>0</v>
      </c>
      <c r="G34" s="10">
        <v>0</v>
      </c>
      <c r="H34" s="9">
        <v>0</v>
      </c>
      <c r="I34" s="10">
        <v>2</v>
      </c>
      <c r="J34" s="9">
        <v>0</v>
      </c>
      <c r="K34" s="10">
        <v>1</v>
      </c>
      <c r="L34" s="9">
        <v>5</v>
      </c>
      <c r="M34" s="10">
        <v>8</v>
      </c>
      <c r="N34" s="9">
        <v>0</v>
      </c>
      <c r="O34" s="10">
        <v>0</v>
      </c>
      <c r="P34" s="9">
        <v>0</v>
      </c>
      <c r="Q34" s="10">
        <v>4</v>
      </c>
      <c r="R34" s="9">
        <v>0</v>
      </c>
      <c r="S34" s="10">
        <v>1</v>
      </c>
      <c r="T34" s="9">
        <f t="shared" si="3"/>
        <v>5</v>
      </c>
      <c r="U34" s="11">
        <f t="shared" si="4"/>
        <v>24</v>
      </c>
      <c r="V34" s="20">
        <f t="shared" si="5"/>
        <v>29</v>
      </c>
    </row>
    <row r="35" spans="1:22" x14ac:dyDescent="0.2">
      <c r="A35" s="24" t="s">
        <v>53</v>
      </c>
      <c r="B35" s="9">
        <v>0</v>
      </c>
      <c r="C35" s="10">
        <v>0</v>
      </c>
      <c r="D35" s="9">
        <v>1</v>
      </c>
      <c r="E35" s="10">
        <v>2</v>
      </c>
      <c r="F35" s="9">
        <v>0</v>
      </c>
      <c r="G35" s="10">
        <v>0</v>
      </c>
      <c r="H35" s="9">
        <v>0</v>
      </c>
      <c r="I35" s="10">
        <v>0</v>
      </c>
      <c r="J35" s="9">
        <v>0</v>
      </c>
      <c r="K35" s="10">
        <v>0</v>
      </c>
      <c r="L35" s="9">
        <v>1</v>
      </c>
      <c r="M35" s="10">
        <v>1</v>
      </c>
      <c r="N35" s="9">
        <v>0</v>
      </c>
      <c r="O35" s="10">
        <v>0</v>
      </c>
      <c r="P35" s="9">
        <v>0</v>
      </c>
      <c r="Q35" s="10">
        <v>0</v>
      </c>
      <c r="R35" s="9">
        <v>0</v>
      </c>
      <c r="S35" s="10">
        <v>0</v>
      </c>
      <c r="T35" s="9">
        <f>B35+D35+F35+H35+J35+L35+N35+P35+R35</f>
        <v>2</v>
      </c>
      <c r="U35" s="11">
        <f>C35+E35+G35+I35+K35+M35+O35+Q35+S35</f>
        <v>3</v>
      </c>
      <c r="V35" s="20">
        <f>T35+U35</f>
        <v>5</v>
      </c>
    </row>
    <row r="36" spans="1:22" x14ac:dyDescent="0.2">
      <c r="A36" s="24" t="s">
        <v>41</v>
      </c>
      <c r="B36" s="9">
        <v>0</v>
      </c>
      <c r="C36" s="10">
        <v>1</v>
      </c>
      <c r="D36" s="9">
        <v>2</v>
      </c>
      <c r="E36" s="10">
        <v>0</v>
      </c>
      <c r="F36" s="9">
        <v>0</v>
      </c>
      <c r="G36" s="10">
        <v>1</v>
      </c>
      <c r="H36" s="9">
        <v>0</v>
      </c>
      <c r="I36" s="10">
        <v>0</v>
      </c>
      <c r="J36" s="9">
        <v>0</v>
      </c>
      <c r="K36" s="10">
        <v>1</v>
      </c>
      <c r="L36" s="9">
        <v>1</v>
      </c>
      <c r="M36" s="10">
        <v>12</v>
      </c>
      <c r="N36" s="9">
        <v>0</v>
      </c>
      <c r="O36" s="10">
        <v>0</v>
      </c>
      <c r="P36" s="9">
        <v>1</v>
      </c>
      <c r="Q36" s="10">
        <v>1</v>
      </c>
      <c r="R36" s="9">
        <v>0</v>
      </c>
      <c r="S36" s="10">
        <v>0</v>
      </c>
      <c r="T36" s="9">
        <f>B36+D36+F36+H36+J36+L36+N36+P36+R36</f>
        <v>4</v>
      </c>
      <c r="U36" s="11">
        <f>C36+E36+G36+I36+K36+M36+O36+Q36+S36</f>
        <v>16</v>
      </c>
      <c r="V36" s="20">
        <f>T36+U36</f>
        <v>20</v>
      </c>
    </row>
    <row r="37" spans="1:22" x14ac:dyDescent="0.2">
      <c r="A37" s="27" t="s">
        <v>42</v>
      </c>
      <c r="B37" s="12">
        <v>4</v>
      </c>
      <c r="C37" s="13">
        <v>12</v>
      </c>
      <c r="D37" s="12">
        <v>10</v>
      </c>
      <c r="E37" s="13">
        <v>29</v>
      </c>
      <c r="F37" s="12">
        <v>0</v>
      </c>
      <c r="G37" s="13">
        <v>1</v>
      </c>
      <c r="H37" s="12">
        <v>1</v>
      </c>
      <c r="I37" s="13">
        <v>2</v>
      </c>
      <c r="J37" s="12">
        <v>7</v>
      </c>
      <c r="K37" s="13">
        <v>16</v>
      </c>
      <c r="L37" s="12">
        <v>44</v>
      </c>
      <c r="M37" s="13">
        <v>109</v>
      </c>
      <c r="N37" s="12">
        <v>0</v>
      </c>
      <c r="O37" s="13">
        <v>0</v>
      </c>
      <c r="P37" s="12">
        <v>3</v>
      </c>
      <c r="Q37" s="13">
        <v>2</v>
      </c>
      <c r="R37" s="12">
        <v>3</v>
      </c>
      <c r="S37" s="13">
        <v>2</v>
      </c>
      <c r="T37" s="12">
        <f>B37+D37+F37+H37+J37+L37+N37+P37+R37</f>
        <v>72</v>
      </c>
      <c r="U37" s="14">
        <f>C37+E37+G37+I37+K37+M37+O37+Q37+S37</f>
        <v>173</v>
      </c>
      <c r="V37" s="21">
        <f>T37+U37</f>
        <v>245</v>
      </c>
    </row>
    <row r="38" spans="1:22" ht="13.5" thickBot="1" x14ac:dyDescent="0.25">
      <c r="A38" s="6" t="s">
        <v>8</v>
      </c>
      <c r="B38" s="15">
        <f t="shared" ref="B38:C38" si="15">SUM(B6:B37)</f>
        <v>66</v>
      </c>
      <c r="C38" s="16">
        <f t="shared" si="15"/>
        <v>63</v>
      </c>
      <c r="D38" s="15">
        <f t="shared" ref="D38:S38" si="16">SUM(D6:D37)</f>
        <v>156</v>
      </c>
      <c r="E38" s="16">
        <f t="shared" si="16"/>
        <v>235</v>
      </c>
      <c r="F38" s="15">
        <f t="shared" si="16"/>
        <v>4</v>
      </c>
      <c r="G38" s="16">
        <f t="shared" si="16"/>
        <v>4</v>
      </c>
      <c r="H38" s="15">
        <f t="shared" si="16"/>
        <v>47</v>
      </c>
      <c r="I38" s="16">
        <f t="shared" si="16"/>
        <v>40</v>
      </c>
      <c r="J38" s="15">
        <f t="shared" si="16"/>
        <v>122</v>
      </c>
      <c r="K38" s="16">
        <f t="shared" si="16"/>
        <v>138</v>
      </c>
      <c r="L38" s="15">
        <f t="shared" si="16"/>
        <v>1018</v>
      </c>
      <c r="M38" s="16">
        <f t="shared" si="16"/>
        <v>909</v>
      </c>
      <c r="N38" s="15">
        <f t="shared" si="16"/>
        <v>0</v>
      </c>
      <c r="O38" s="16">
        <f t="shared" si="16"/>
        <v>2</v>
      </c>
      <c r="P38" s="15">
        <f t="shared" si="16"/>
        <v>43</v>
      </c>
      <c r="Q38" s="16">
        <f t="shared" si="16"/>
        <v>47</v>
      </c>
      <c r="R38" s="15">
        <f t="shared" si="16"/>
        <v>25</v>
      </c>
      <c r="S38" s="16">
        <f t="shared" si="16"/>
        <v>13</v>
      </c>
      <c r="T38" s="15">
        <f t="shared" si="3"/>
        <v>1481</v>
      </c>
      <c r="U38" s="17">
        <f t="shared" si="4"/>
        <v>1451</v>
      </c>
      <c r="V38" s="18">
        <f t="shared" si="5"/>
        <v>2932</v>
      </c>
    </row>
    <row r="39" spans="1:22" ht="13.5" thickTop="1" x14ac:dyDescent="0.2"/>
    <row r="40" spans="1:22" x14ac:dyDescent="0.2">
      <c r="A40" s="5" t="s">
        <v>11</v>
      </c>
    </row>
    <row r="41" spans="1:22" x14ac:dyDescent="0.2">
      <c r="A41" s="4" t="s">
        <v>15</v>
      </c>
      <c r="B41" s="22">
        <f>B38+C38</f>
        <v>129</v>
      </c>
    </row>
    <row r="42" spans="1:22" x14ac:dyDescent="0.2">
      <c r="A42" s="4" t="s">
        <v>16</v>
      </c>
      <c r="B42" s="22">
        <f>D38+E38</f>
        <v>391</v>
      </c>
    </row>
    <row r="43" spans="1:22" x14ac:dyDescent="0.2">
      <c r="A43" s="4" t="s">
        <v>12</v>
      </c>
      <c r="B43" s="22">
        <f>F38+G38</f>
        <v>8</v>
      </c>
    </row>
    <row r="44" spans="1:22" x14ac:dyDescent="0.2">
      <c r="A44" s="4" t="s">
        <v>17</v>
      </c>
      <c r="B44" s="22">
        <f>H38+I38</f>
        <v>87</v>
      </c>
    </row>
    <row r="45" spans="1:22" x14ac:dyDescent="0.2">
      <c r="A45" s="4" t="s">
        <v>18</v>
      </c>
      <c r="B45" s="22">
        <f>J38+K38</f>
        <v>260</v>
      </c>
    </row>
    <row r="46" spans="1:22" x14ac:dyDescent="0.2">
      <c r="A46" s="4" t="s">
        <v>13</v>
      </c>
      <c r="B46" s="22">
        <f>L38+M38</f>
        <v>1927</v>
      </c>
    </row>
    <row r="47" spans="1:22" x14ac:dyDescent="0.2">
      <c r="A47" s="4" t="s">
        <v>20</v>
      </c>
      <c r="B47" s="22">
        <f>N38+O38</f>
        <v>2</v>
      </c>
    </row>
    <row r="48" spans="1:22" x14ac:dyDescent="0.2">
      <c r="A48" s="4" t="s">
        <v>21</v>
      </c>
      <c r="B48" s="22">
        <f>P38+Q38</f>
        <v>90</v>
      </c>
    </row>
    <row r="49" spans="1:2" x14ac:dyDescent="0.2">
      <c r="A49" s="4" t="s">
        <v>14</v>
      </c>
      <c r="B49" s="22">
        <f>R38+S38</f>
        <v>38</v>
      </c>
    </row>
    <row r="50" spans="1:2" x14ac:dyDescent="0.2">
      <c r="B50" s="23">
        <f>SUM(B41:B49)</f>
        <v>2932</v>
      </c>
    </row>
  </sheetData>
  <sortState ref="A28:V29">
    <sortCondition descending="1" ref="A28:A29"/>
  </sortState>
  <mergeCells count="14">
    <mergeCell ref="N4:O4"/>
    <mergeCell ref="P4:Q4"/>
    <mergeCell ref="A4:A5"/>
    <mergeCell ref="A3:V3"/>
    <mergeCell ref="A1:V1"/>
    <mergeCell ref="A2:V2"/>
    <mergeCell ref="J4:K4"/>
    <mergeCell ref="L4:M4"/>
    <mergeCell ref="R4:S4"/>
    <mergeCell ref="T4:U4"/>
    <mergeCell ref="B4:C4"/>
    <mergeCell ref="D4:E4"/>
    <mergeCell ref="F4:G4"/>
    <mergeCell ref="H4:I4"/>
  </mergeCells>
  <phoneticPr fontId="2" type="noConversion"/>
  <printOptions horizontalCentered="1"/>
  <pageMargins left="0.5" right="0.5" top="1" bottom="1" header="0.5" footer="0.5"/>
  <pageSetup scale="65" orientation="landscape" r:id="rId1"/>
  <headerFooter alignWithMargins="0">
    <oddFooter xml:space="preserve">&amp;R&amp;"Arial,Italic"&amp;8Office of Institutional Research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420178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Lemmon</dc:creator>
  <cp:lastModifiedBy>Jones, Robert J</cp:lastModifiedBy>
  <cp:lastPrinted>2017-09-13T20:19:00Z</cp:lastPrinted>
  <dcterms:created xsi:type="dcterms:W3CDTF">2006-12-19T17:31:44Z</dcterms:created>
  <dcterms:modified xsi:type="dcterms:W3CDTF">2017-09-13T20:22:23Z</dcterms:modified>
</cp:coreProperties>
</file>