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1355" windowHeight="8850"/>
  </bookViews>
  <sheets>
    <sheet name="420198" sheetId="1" r:id="rId1"/>
  </sheets>
  <definedNames>
    <definedName name="_xlnm.Print_Area" localSheetId="0">'420198'!$A$1:$V$53</definedName>
  </definedNames>
  <calcPr calcId="145621"/>
</workbook>
</file>

<file path=xl/calcChain.xml><?xml version="1.0" encoding="utf-8"?>
<calcChain xmlns="http://schemas.openxmlformats.org/spreadsheetml/2006/main">
  <c r="U38" i="1" l="1"/>
  <c r="T38" i="1"/>
  <c r="V38" i="1" s="1"/>
  <c r="U20" i="1" l="1"/>
  <c r="T20" i="1"/>
  <c r="V20" i="1" s="1"/>
  <c r="U11" i="1"/>
  <c r="T11" i="1"/>
  <c r="V11" i="1" l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U19" i="1" l="1"/>
  <c r="T19" i="1"/>
  <c r="U17" i="1"/>
  <c r="T17" i="1"/>
  <c r="V19" i="1" l="1"/>
  <c r="V17" i="1"/>
  <c r="U14" i="1"/>
  <c r="T14" i="1"/>
  <c r="U13" i="1"/>
  <c r="T13" i="1"/>
  <c r="V13" i="1" l="1"/>
  <c r="V14" i="1"/>
  <c r="U27" i="1"/>
  <c r="T27" i="1"/>
  <c r="V27" i="1" l="1"/>
  <c r="U23" i="1"/>
  <c r="T23" i="1"/>
  <c r="V23" i="1" l="1"/>
  <c r="U16" i="1" l="1"/>
  <c r="T16" i="1"/>
  <c r="V16" i="1" l="1"/>
  <c r="U31" i="1" l="1"/>
  <c r="T31" i="1"/>
  <c r="U7" i="1"/>
  <c r="T7" i="1"/>
  <c r="U39" i="1"/>
  <c r="T39" i="1"/>
  <c r="U37" i="1"/>
  <c r="T37" i="1"/>
  <c r="U36" i="1"/>
  <c r="T36" i="1"/>
  <c r="U35" i="1"/>
  <c r="T35" i="1"/>
  <c r="U34" i="1"/>
  <c r="T34" i="1"/>
  <c r="U33" i="1"/>
  <c r="T33" i="1"/>
  <c r="U32" i="1"/>
  <c r="T32" i="1"/>
  <c r="U30" i="1"/>
  <c r="T30" i="1"/>
  <c r="U29" i="1"/>
  <c r="T29" i="1"/>
  <c r="U28" i="1"/>
  <c r="T28" i="1"/>
  <c r="U26" i="1"/>
  <c r="T26" i="1"/>
  <c r="U25" i="1"/>
  <c r="T25" i="1"/>
  <c r="U24" i="1"/>
  <c r="T24" i="1"/>
  <c r="U22" i="1"/>
  <c r="T22" i="1"/>
  <c r="U21" i="1"/>
  <c r="T21" i="1"/>
  <c r="U18" i="1"/>
  <c r="T18" i="1"/>
  <c r="U15" i="1"/>
  <c r="T15" i="1"/>
  <c r="U12" i="1"/>
  <c r="T12" i="1"/>
  <c r="U10" i="1"/>
  <c r="T10" i="1"/>
  <c r="U9" i="1"/>
  <c r="T9" i="1"/>
  <c r="U8" i="1"/>
  <c r="T8" i="1"/>
  <c r="U6" i="1"/>
  <c r="T6" i="1"/>
  <c r="B40" i="1"/>
  <c r="C40" i="1"/>
  <c r="V31" i="1" l="1"/>
  <c r="V37" i="1"/>
  <c r="V22" i="1"/>
  <c r="V6" i="1"/>
  <c r="V8" i="1"/>
  <c r="V10" i="1"/>
  <c r="V18" i="1"/>
  <c r="V21" i="1"/>
  <c r="V24" i="1"/>
  <c r="V26" i="1"/>
  <c r="V28" i="1"/>
  <c r="V35" i="1"/>
  <c r="V7" i="1"/>
  <c r="V15" i="1"/>
  <c r="V36" i="1"/>
  <c r="V34" i="1"/>
  <c r="V33" i="1"/>
  <c r="V32" i="1"/>
  <c r="V39" i="1"/>
  <c r="B50" i="1"/>
  <c r="V30" i="1"/>
  <c r="V29" i="1"/>
  <c r="V25" i="1"/>
  <c r="B52" i="1"/>
  <c r="B51" i="1"/>
  <c r="B46" i="1"/>
  <c r="V12" i="1"/>
  <c r="B45" i="1"/>
  <c r="V9" i="1"/>
  <c r="T40" i="1"/>
  <c r="B48" i="1"/>
  <c r="B49" i="1"/>
  <c r="B44" i="1"/>
  <c r="U40" i="1"/>
  <c r="B47" i="1"/>
  <c r="V40" i="1" l="1"/>
  <c r="B53" i="1"/>
</calcChain>
</file>

<file path=xl/sharedStrings.xml><?xml version="1.0" encoding="utf-8"?>
<sst xmlns="http://schemas.openxmlformats.org/spreadsheetml/2006/main" count="79" uniqueCount="60">
  <si>
    <t>Non-Resident Alien</t>
  </si>
  <si>
    <t>Men</t>
  </si>
  <si>
    <t>Women</t>
  </si>
  <si>
    <t>Black Non-Hispanic</t>
  </si>
  <si>
    <t>American Indian/Alaskan Native</t>
  </si>
  <si>
    <t>Hispanic</t>
  </si>
  <si>
    <t>White Non-Hispanic</t>
  </si>
  <si>
    <t>Unknown</t>
  </si>
  <si>
    <t>Total</t>
  </si>
  <si>
    <t>Asian/Pacific Islander</t>
  </si>
  <si>
    <t>All</t>
  </si>
  <si>
    <t>Total All Am. Ind./Alaskan Native Students:</t>
  </si>
  <si>
    <t>Total White, Non-Hispanic Students:</t>
  </si>
  <si>
    <t>Total Unknown Race/Ethnicity Students:</t>
  </si>
  <si>
    <t>Total Non-Resident Aliens:</t>
  </si>
  <si>
    <t>Total Black Non-Hispanic Students:</t>
  </si>
  <si>
    <t>Total Asian/Pacific Island Students:</t>
  </si>
  <si>
    <t>Total Hispanic Students:</t>
  </si>
  <si>
    <t>Of all Graduate Students</t>
  </si>
  <si>
    <t>Native Hawaiian or other Pacific Islander</t>
  </si>
  <si>
    <t>Two or more races, Non-Hispanic</t>
  </si>
  <si>
    <t>Total Hawaiian or other Pacific Islander Students:</t>
  </si>
  <si>
    <t>Total Two or more races, Non-Hispanic Students:</t>
  </si>
  <si>
    <t>Alcohol and Substance Abuse Post Bacc. Cert.</t>
  </si>
  <si>
    <t>Business Administration - MBA</t>
  </si>
  <si>
    <t>Environmental Sciences - MS</t>
  </si>
  <si>
    <t>Management of Nonprofit Organization Graduate Cert.</t>
  </si>
  <si>
    <t>Public Administration -DPA</t>
  </si>
  <si>
    <t>Public Administration - MPA</t>
  </si>
  <si>
    <t>Public Health - MPH</t>
  </si>
  <si>
    <t>Computer Science - MS</t>
  </si>
  <si>
    <t>Management Information Systems - MS</t>
  </si>
  <si>
    <t>Communication - MA</t>
  </si>
  <si>
    <t>Educational Leadership - MA</t>
  </si>
  <si>
    <t>Environmental Studies - MA</t>
  </si>
  <si>
    <t>History - MA</t>
  </si>
  <si>
    <t>Human Development Counseling - MA</t>
  </si>
  <si>
    <t>Human Services - MA</t>
  </si>
  <si>
    <t>Legal Studies - MA</t>
  </si>
  <si>
    <t>Liberal &amp; Integrative Studies - MA</t>
  </si>
  <si>
    <t>Political Science - MA</t>
  </si>
  <si>
    <t>Public Affairs Reporting - MA</t>
  </si>
  <si>
    <t>Teacher Leadership - MA</t>
  </si>
  <si>
    <t>Accountancy - MA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</si>
  <si>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Non-Degree Seeking also includes students pursuing campus certificates.</t>
    </r>
  </si>
  <si>
    <r>
      <t>Non-Degree Seeking</t>
    </r>
    <r>
      <rPr>
        <vertAlign val="superscript"/>
        <sz val="10"/>
        <rFont val="Arial"/>
        <family val="2"/>
      </rPr>
      <t>1</t>
    </r>
  </si>
  <si>
    <t>University of Illinois Springfield</t>
  </si>
  <si>
    <t>English and Modern Languages - MA</t>
  </si>
  <si>
    <t>Data Analytics - MS</t>
  </si>
  <si>
    <t>Education - MA</t>
  </si>
  <si>
    <t>Epidemiology Post Bacc. Cert.</t>
  </si>
  <si>
    <t>Legal Aspects of Education Post Bacc. Cert.</t>
  </si>
  <si>
    <t>Educational Technology Post Bacc. Cert.</t>
  </si>
  <si>
    <t>Emergency Prep &amp; Homeland Security Post Bacc. Cert.</t>
  </si>
  <si>
    <t>English as a Second Language Post Bacc. Cert.</t>
  </si>
  <si>
    <t>Fall 2019 Total Graduate Headcount Enrollment by Degree Program, by Race/Ethnic, and by Gender (as of Census date)</t>
  </si>
  <si>
    <t>Athletic Training - MATR</t>
  </si>
  <si>
    <t>Community Planning Cert.</t>
  </si>
  <si>
    <t>Environmental Health - MPH</t>
  </si>
  <si>
    <t>Teaching English Cert.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</si>
</sst>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/>
    <xf numFmtId="0" fontId="0" fillId="0" borderId="6" xfId="0" applyBorder="1" applyAlignment="1">
      <alignment horizontal="right"/>
    </xf>
    <xf numFmtId="3" fontId="0" fillId="0" borderId="7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0" xfId="0" applyNumberFormat="1"/>
    <xf numFmtId="3" fontId="0" fillId="0" borderId="16" xfId="0" applyNumberFormat="1" applyBorder="1"/>
    <xf numFmtId="3" fontId="0" fillId="0" borderId="17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0" fontId="7" fillId="0" borderId="0" xfId="0" applyFont="1" applyFill="1" applyBorder="1"/>
    <xf numFmtId="3" fontId="0" fillId="0" borderId="0" xfId="0" applyNumberFormat="1" applyAlignment="1"/>
    <xf numFmtId="0" fontId="0" fillId="0" borderId="3" xfId="0" applyFill="1" applyBorder="1"/>
    <xf numFmtId="0" fontId="5" fillId="0" borderId="2" xfId="0" applyFont="1" applyFill="1" applyBorder="1"/>
    <xf numFmtId="0" fontId="5" fillId="0" borderId="3" xfId="0" applyFont="1" applyFill="1" applyBorder="1"/>
    <xf numFmtId="3" fontId="0" fillId="0" borderId="9" xfId="0" applyNumberFormat="1" applyFill="1" applyBorder="1" applyAlignment="1">
      <alignment horizontal="right" indent="1"/>
    </xf>
    <xf numFmtId="3" fontId="0" fillId="0" borderId="10" xfId="0" applyNumberFormat="1" applyFill="1" applyBorder="1" applyAlignment="1">
      <alignment horizontal="right" indent="1"/>
    </xf>
    <xf numFmtId="3" fontId="0" fillId="0" borderId="11" xfId="0" applyNumberFormat="1" applyFill="1" applyBorder="1" applyAlignment="1">
      <alignment horizontal="right" indent="1"/>
    </xf>
    <xf numFmtId="3" fontId="0" fillId="0" borderId="19" xfId="0" applyNumberFormat="1" applyFill="1" applyBorder="1" applyAlignment="1">
      <alignment horizontal="right" indent="1"/>
    </xf>
    <xf numFmtId="0" fontId="0" fillId="2" borderId="22" xfId="0" applyFill="1" applyBorder="1" applyAlignment="1"/>
    <xf numFmtId="0" fontId="0" fillId="2" borderId="23" xfId="0" applyFill="1" applyBorder="1" applyAlignment="1"/>
    <xf numFmtId="0" fontId="0" fillId="0" borderId="24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zoomScaleNormal="100" workbookViewId="0">
      <selection sqref="A1:V1"/>
    </sheetView>
  </sheetViews>
  <sheetFormatPr defaultRowHeight="12.75" x14ac:dyDescent="0.2"/>
  <cols>
    <col min="1" max="1" width="48" customWidth="1"/>
    <col min="2" max="22" width="7.7109375" customWidth="1"/>
  </cols>
  <sheetData>
    <row r="1" spans="1:22" ht="15" x14ac:dyDescent="0.25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5" x14ac:dyDescent="0.25">
      <c r="A2" s="34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3.5" thickBo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40.5" customHeight="1" thickTop="1" x14ac:dyDescent="0.2">
      <c r="A4" s="30"/>
      <c r="B4" s="35" t="s">
        <v>0</v>
      </c>
      <c r="C4" s="36"/>
      <c r="D4" s="37" t="s">
        <v>3</v>
      </c>
      <c r="E4" s="36"/>
      <c r="F4" s="35" t="s">
        <v>4</v>
      </c>
      <c r="G4" s="36"/>
      <c r="H4" s="35" t="s">
        <v>9</v>
      </c>
      <c r="I4" s="36"/>
      <c r="J4" s="35" t="s">
        <v>5</v>
      </c>
      <c r="K4" s="36"/>
      <c r="L4" s="35" t="s">
        <v>6</v>
      </c>
      <c r="M4" s="36"/>
      <c r="N4" s="38" t="s">
        <v>19</v>
      </c>
      <c r="O4" s="39"/>
      <c r="P4" s="38" t="s">
        <v>20</v>
      </c>
      <c r="Q4" s="39"/>
      <c r="R4" s="35" t="s">
        <v>7</v>
      </c>
      <c r="S4" s="36"/>
      <c r="T4" s="35" t="s">
        <v>8</v>
      </c>
      <c r="U4" s="36"/>
      <c r="V4" s="1"/>
    </row>
    <row r="5" spans="1:22" x14ac:dyDescent="0.2">
      <c r="A5" s="31"/>
      <c r="B5" s="2" t="s">
        <v>1</v>
      </c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  <c r="L5" s="2" t="s">
        <v>1</v>
      </c>
      <c r="M5" s="2" t="s">
        <v>2</v>
      </c>
      <c r="N5" s="2" t="s">
        <v>1</v>
      </c>
      <c r="O5" s="2" t="s">
        <v>2</v>
      </c>
      <c r="P5" s="2" t="s">
        <v>1</v>
      </c>
      <c r="Q5" s="2" t="s">
        <v>2</v>
      </c>
      <c r="R5" s="2" t="s">
        <v>1</v>
      </c>
      <c r="S5" s="2" t="s">
        <v>2</v>
      </c>
      <c r="T5" s="2" t="s">
        <v>1</v>
      </c>
      <c r="U5" s="2" t="s">
        <v>2</v>
      </c>
      <c r="V5" s="3" t="s">
        <v>10</v>
      </c>
    </row>
    <row r="6" spans="1:22" ht="13.5" customHeight="1" x14ac:dyDescent="0.2">
      <c r="A6" s="24" t="s">
        <v>43</v>
      </c>
      <c r="B6" s="7">
        <v>12</v>
      </c>
      <c r="C6" s="8">
        <v>16</v>
      </c>
      <c r="D6" s="7">
        <v>6</v>
      </c>
      <c r="E6" s="8">
        <v>0</v>
      </c>
      <c r="F6" s="7">
        <v>0</v>
      </c>
      <c r="G6" s="8">
        <v>0</v>
      </c>
      <c r="H6" s="7">
        <v>4</v>
      </c>
      <c r="I6" s="8">
        <v>1</v>
      </c>
      <c r="J6" s="7">
        <v>2</v>
      </c>
      <c r="K6" s="8">
        <v>0</v>
      </c>
      <c r="L6" s="7">
        <v>23</v>
      </c>
      <c r="M6" s="8">
        <v>21</v>
      </c>
      <c r="N6" s="7">
        <v>0</v>
      </c>
      <c r="O6" s="8">
        <v>0</v>
      </c>
      <c r="P6" s="7">
        <v>2</v>
      </c>
      <c r="Q6" s="8">
        <v>0</v>
      </c>
      <c r="R6" s="7">
        <v>1</v>
      </c>
      <c r="S6" s="8">
        <v>0</v>
      </c>
      <c r="T6" s="7">
        <f>B6+D6+F6+H6+J6+L6+N6+P6+R6</f>
        <v>50</v>
      </c>
      <c r="U6" s="18">
        <f>C6+E6+G6+I6+K6+M6+O6+Q6+S6</f>
        <v>38</v>
      </c>
      <c r="V6" s="19">
        <f>T6+U6</f>
        <v>88</v>
      </c>
    </row>
    <row r="7" spans="1:22" x14ac:dyDescent="0.2">
      <c r="A7" s="24" t="s">
        <v>23</v>
      </c>
      <c r="B7" s="9">
        <v>0</v>
      </c>
      <c r="C7" s="10">
        <v>0</v>
      </c>
      <c r="D7" s="9">
        <v>0</v>
      </c>
      <c r="E7" s="10">
        <v>1</v>
      </c>
      <c r="F7" s="9">
        <v>0</v>
      </c>
      <c r="G7" s="10">
        <v>0</v>
      </c>
      <c r="H7" s="9">
        <v>0</v>
      </c>
      <c r="I7" s="10">
        <v>0</v>
      </c>
      <c r="J7" s="9">
        <v>0</v>
      </c>
      <c r="K7" s="10">
        <v>0</v>
      </c>
      <c r="L7" s="9">
        <v>0</v>
      </c>
      <c r="M7" s="10">
        <v>0</v>
      </c>
      <c r="N7" s="9">
        <v>0</v>
      </c>
      <c r="O7" s="10">
        <v>0</v>
      </c>
      <c r="P7" s="9">
        <v>0</v>
      </c>
      <c r="Q7" s="10">
        <v>0</v>
      </c>
      <c r="R7" s="9">
        <v>0</v>
      </c>
      <c r="S7" s="10">
        <v>0</v>
      </c>
      <c r="T7" s="9">
        <f>B7+D7+F7+H7+J7+L7+N7+P7+R7</f>
        <v>0</v>
      </c>
      <c r="U7" s="11">
        <f>C7+E7+G7+I7+K7+M7+O7+Q7+S7</f>
        <v>1</v>
      </c>
      <c r="V7" s="20">
        <f>T7+U7</f>
        <v>1</v>
      </c>
    </row>
    <row r="8" spans="1:22" x14ac:dyDescent="0.2">
      <c r="A8" s="25" t="s">
        <v>56</v>
      </c>
      <c r="B8" s="9">
        <v>0</v>
      </c>
      <c r="C8" s="10">
        <v>0</v>
      </c>
      <c r="D8" s="9">
        <v>0</v>
      </c>
      <c r="E8" s="10">
        <v>0</v>
      </c>
      <c r="F8" s="9">
        <v>0</v>
      </c>
      <c r="G8" s="10">
        <v>0</v>
      </c>
      <c r="H8" s="9">
        <v>0</v>
      </c>
      <c r="I8" s="10">
        <v>0</v>
      </c>
      <c r="J8" s="9">
        <v>0</v>
      </c>
      <c r="K8" s="10">
        <v>0</v>
      </c>
      <c r="L8" s="9">
        <v>3</v>
      </c>
      <c r="M8" s="10">
        <v>0</v>
      </c>
      <c r="N8" s="9">
        <v>0</v>
      </c>
      <c r="O8" s="10">
        <v>0</v>
      </c>
      <c r="P8" s="9">
        <v>0</v>
      </c>
      <c r="Q8" s="10">
        <v>0</v>
      </c>
      <c r="R8" s="9">
        <v>0</v>
      </c>
      <c r="S8" s="10">
        <v>0</v>
      </c>
      <c r="T8" s="9">
        <f t="shared" ref="T8:T39" si="0">B8+D8+F8+H8+J8+L8+N8+P8+R8</f>
        <v>3</v>
      </c>
      <c r="U8" s="11">
        <f t="shared" ref="U8:U39" si="1">C8+E8+G8+I8+K8+M8+O8+Q8+S8</f>
        <v>0</v>
      </c>
      <c r="V8" s="20">
        <f t="shared" ref="V8:V39" si="2">T8+U8</f>
        <v>3</v>
      </c>
    </row>
    <row r="9" spans="1:22" x14ac:dyDescent="0.2">
      <c r="A9" s="23" t="s">
        <v>24</v>
      </c>
      <c r="B9" s="9">
        <v>5</v>
      </c>
      <c r="C9" s="10">
        <v>2</v>
      </c>
      <c r="D9" s="9">
        <v>2</v>
      </c>
      <c r="E9" s="10">
        <v>3</v>
      </c>
      <c r="F9" s="9">
        <v>0</v>
      </c>
      <c r="G9" s="10">
        <v>0</v>
      </c>
      <c r="H9" s="9">
        <v>1</v>
      </c>
      <c r="I9" s="10">
        <v>3</v>
      </c>
      <c r="J9" s="9">
        <v>3</v>
      </c>
      <c r="K9" s="10">
        <v>1</v>
      </c>
      <c r="L9" s="9">
        <v>36</v>
      </c>
      <c r="M9" s="10">
        <v>18</v>
      </c>
      <c r="N9" s="9">
        <v>0</v>
      </c>
      <c r="O9" s="10">
        <v>0</v>
      </c>
      <c r="P9" s="9">
        <v>2</v>
      </c>
      <c r="Q9" s="10">
        <v>2</v>
      </c>
      <c r="R9" s="9">
        <v>0</v>
      </c>
      <c r="S9" s="10">
        <v>1</v>
      </c>
      <c r="T9" s="9">
        <f t="shared" si="0"/>
        <v>49</v>
      </c>
      <c r="U9" s="11">
        <f t="shared" si="1"/>
        <v>30</v>
      </c>
      <c r="V9" s="20">
        <f t="shared" si="2"/>
        <v>79</v>
      </c>
    </row>
    <row r="10" spans="1:22" x14ac:dyDescent="0.2">
      <c r="A10" s="23" t="s">
        <v>32</v>
      </c>
      <c r="B10" s="9">
        <v>0</v>
      </c>
      <c r="C10" s="10">
        <v>1</v>
      </c>
      <c r="D10" s="9">
        <v>0</v>
      </c>
      <c r="E10" s="10">
        <v>1</v>
      </c>
      <c r="F10" s="9">
        <v>0</v>
      </c>
      <c r="G10" s="10">
        <v>0</v>
      </c>
      <c r="H10" s="9">
        <v>0</v>
      </c>
      <c r="I10" s="10">
        <v>0</v>
      </c>
      <c r="J10" s="9">
        <v>0</v>
      </c>
      <c r="K10" s="10">
        <v>1</v>
      </c>
      <c r="L10" s="9">
        <v>1</v>
      </c>
      <c r="M10" s="10">
        <v>10</v>
      </c>
      <c r="N10" s="9">
        <v>0</v>
      </c>
      <c r="O10" s="10">
        <v>0</v>
      </c>
      <c r="P10" s="9">
        <v>0</v>
      </c>
      <c r="Q10" s="10">
        <v>0</v>
      </c>
      <c r="R10" s="9">
        <v>0</v>
      </c>
      <c r="S10" s="10">
        <v>0</v>
      </c>
      <c r="T10" s="9">
        <f t="shared" si="0"/>
        <v>1</v>
      </c>
      <c r="U10" s="11">
        <f t="shared" si="1"/>
        <v>13</v>
      </c>
      <c r="V10" s="20">
        <f t="shared" si="2"/>
        <v>14</v>
      </c>
    </row>
    <row r="11" spans="1:22" x14ac:dyDescent="0.2">
      <c r="A11" s="25" t="s">
        <v>57</v>
      </c>
      <c r="B11" s="26">
        <v>0</v>
      </c>
      <c r="C11" s="27">
        <v>0</v>
      </c>
      <c r="D11" s="26">
        <v>0</v>
      </c>
      <c r="E11" s="27">
        <v>0</v>
      </c>
      <c r="F11" s="26">
        <v>0</v>
      </c>
      <c r="G11" s="27">
        <v>0</v>
      </c>
      <c r="H11" s="26">
        <v>0</v>
      </c>
      <c r="I11" s="27">
        <v>0</v>
      </c>
      <c r="J11" s="26">
        <v>0</v>
      </c>
      <c r="K11" s="27">
        <v>0</v>
      </c>
      <c r="L11" s="26">
        <v>1</v>
      </c>
      <c r="M11" s="27">
        <v>0</v>
      </c>
      <c r="N11" s="26">
        <v>0</v>
      </c>
      <c r="O11" s="27">
        <v>0</v>
      </c>
      <c r="P11" s="26">
        <v>0</v>
      </c>
      <c r="Q11" s="27">
        <v>0</v>
      </c>
      <c r="R11" s="26">
        <v>0</v>
      </c>
      <c r="S11" s="27">
        <v>0</v>
      </c>
      <c r="T11" s="26">
        <f t="shared" si="0"/>
        <v>1</v>
      </c>
      <c r="U11" s="28">
        <f t="shared" si="1"/>
        <v>0</v>
      </c>
      <c r="V11" s="29">
        <f t="shared" si="2"/>
        <v>1</v>
      </c>
    </row>
    <row r="12" spans="1:22" x14ac:dyDescent="0.2">
      <c r="A12" s="23" t="s">
        <v>30</v>
      </c>
      <c r="B12" s="9">
        <v>81</v>
      </c>
      <c r="C12" s="10">
        <v>51</v>
      </c>
      <c r="D12" s="9">
        <v>8</v>
      </c>
      <c r="E12" s="10">
        <v>4</v>
      </c>
      <c r="F12" s="9">
        <v>0</v>
      </c>
      <c r="G12" s="10">
        <v>0</v>
      </c>
      <c r="H12" s="9">
        <v>34</v>
      </c>
      <c r="I12" s="10">
        <v>11</v>
      </c>
      <c r="J12" s="9">
        <v>10</v>
      </c>
      <c r="K12" s="10">
        <v>1</v>
      </c>
      <c r="L12" s="9">
        <v>85</v>
      </c>
      <c r="M12" s="10">
        <v>27</v>
      </c>
      <c r="N12" s="9">
        <v>0</v>
      </c>
      <c r="O12" s="10">
        <v>0</v>
      </c>
      <c r="P12" s="9">
        <v>4</v>
      </c>
      <c r="Q12" s="10">
        <v>1</v>
      </c>
      <c r="R12" s="9">
        <v>2</v>
      </c>
      <c r="S12" s="10">
        <v>0</v>
      </c>
      <c r="T12" s="9">
        <f t="shared" si="0"/>
        <v>224</v>
      </c>
      <c r="U12" s="11">
        <f t="shared" si="1"/>
        <v>95</v>
      </c>
      <c r="V12" s="20">
        <f t="shared" si="2"/>
        <v>319</v>
      </c>
    </row>
    <row r="13" spans="1:22" x14ac:dyDescent="0.2">
      <c r="A13" s="25" t="s">
        <v>48</v>
      </c>
      <c r="B13" s="9">
        <v>12</v>
      </c>
      <c r="C13" s="10">
        <v>7</v>
      </c>
      <c r="D13" s="9">
        <v>0</v>
      </c>
      <c r="E13" s="10">
        <v>1</v>
      </c>
      <c r="F13" s="9">
        <v>0</v>
      </c>
      <c r="G13" s="10">
        <v>0</v>
      </c>
      <c r="H13" s="9">
        <v>5</v>
      </c>
      <c r="I13" s="10">
        <v>3</v>
      </c>
      <c r="J13" s="9">
        <v>4</v>
      </c>
      <c r="K13" s="10">
        <v>2</v>
      </c>
      <c r="L13" s="9">
        <v>12</v>
      </c>
      <c r="M13" s="10">
        <v>11</v>
      </c>
      <c r="N13" s="9">
        <v>0</v>
      </c>
      <c r="O13" s="10">
        <v>0</v>
      </c>
      <c r="P13" s="9">
        <v>0</v>
      </c>
      <c r="Q13" s="10">
        <v>0</v>
      </c>
      <c r="R13" s="9">
        <v>1</v>
      </c>
      <c r="S13" s="10">
        <v>0</v>
      </c>
      <c r="T13" s="9">
        <f t="shared" si="0"/>
        <v>34</v>
      </c>
      <c r="U13" s="11">
        <f t="shared" si="1"/>
        <v>24</v>
      </c>
      <c r="V13" s="20">
        <f t="shared" si="2"/>
        <v>58</v>
      </c>
    </row>
    <row r="14" spans="1:22" x14ac:dyDescent="0.2">
      <c r="A14" s="25" t="s">
        <v>49</v>
      </c>
      <c r="B14" s="9">
        <v>1</v>
      </c>
      <c r="C14" s="10">
        <v>0</v>
      </c>
      <c r="D14" s="9">
        <v>2</v>
      </c>
      <c r="E14" s="10">
        <v>6</v>
      </c>
      <c r="F14" s="9">
        <v>0</v>
      </c>
      <c r="G14" s="10">
        <v>0</v>
      </c>
      <c r="H14" s="9">
        <v>0</v>
      </c>
      <c r="I14" s="10">
        <v>0</v>
      </c>
      <c r="J14" s="9">
        <v>0</v>
      </c>
      <c r="K14" s="10">
        <v>0</v>
      </c>
      <c r="L14" s="9">
        <v>9</v>
      </c>
      <c r="M14" s="10">
        <v>29</v>
      </c>
      <c r="N14" s="9">
        <v>0</v>
      </c>
      <c r="O14" s="10">
        <v>0</v>
      </c>
      <c r="P14" s="9">
        <v>1</v>
      </c>
      <c r="Q14" s="10">
        <v>0</v>
      </c>
      <c r="R14" s="9">
        <v>0</v>
      </c>
      <c r="S14" s="10">
        <v>0</v>
      </c>
      <c r="T14" s="9">
        <f t="shared" si="0"/>
        <v>13</v>
      </c>
      <c r="U14" s="11">
        <f t="shared" si="1"/>
        <v>35</v>
      </c>
      <c r="V14" s="20">
        <f t="shared" si="2"/>
        <v>48</v>
      </c>
    </row>
    <row r="15" spans="1:22" x14ac:dyDescent="0.2">
      <c r="A15" s="23" t="s">
        <v>33</v>
      </c>
      <c r="B15" s="9">
        <v>0</v>
      </c>
      <c r="C15" s="10">
        <v>0</v>
      </c>
      <c r="D15" s="9">
        <v>0</v>
      </c>
      <c r="E15" s="10">
        <v>0</v>
      </c>
      <c r="F15" s="9">
        <v>0</v>
      </c>
      <c r="G15" s="10">
        <v>0</v>
      </c>
      <c r="H15" s="9">
        <v>0</v>
      </c>
      <c r="I15" s="10">
        <v>0</v>
      </c>
      <c r="J15" s="9">
        <v>0</v>
      </c>
      <c r="K15" s="10">
        <v>0</v>
      </c>
      <c r="L15" s="9">
        <v>13</v>
      </c>
      <c r="M15" s="10">
        <v>17</v>
      </c>
      <c r="N15" s="9">
        <v>0</v>
      </c>
      <c r="O15" s="10">
        <v>0</v>
      </c>
      <c r="P15" s="9">
        <v>0</v>
      </c>
      <c r="Q15" s="10">
        <v>1</v>
      </c>
      <c r="R15" s="9">
        <v>0</v>
      </c>
      <c r="S15" s="10">
        <v>0</v>
      </c>
      <c r="T15" s="9">
        <f t="shared" si="0"/>
        <v>13</v>
      </c>
      <c r="U15" s="11">
        <f t="shared" si="1"/>
        <v>18</v>
      </c>
      <c r="V15" s="20">
        <f t="shared" si="2"/>
        <v>31</v>
      </c>
    </row>
    <row r="16" spans="1:22" x14ac:dyDescent="0.2">
      <c r="A16" s="25" t="s">
        <v>52</v>
      </c>
      <c r="B16" s="26">
        <v>0</v>
      </c>
      <c r="C16" s="27">
        <v>0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  <c r="L16" s="26">
        <v>0</v>
      </c>
      <c r="M16" s="27">
        <v>1</v>
      </c>
      <c r="N16" s="26">
        <v>0</v>
      </c>
      <c r="O16" s="27">
        <v>0</v>
      </c>
      <c r="P16" s="26">
        <v>0</v>
      </c>
      <c r="Q16" s="27">
        <v>0</v>
      </c>
      <c r="R16" s="26">
        <v>0</v>
      </c>
      <c r="S16" s="27">
        <v>0</v>
      </c>
      <c r="T16" s="26">
        <f t="shared" ref="T16" si="3">B16+D16+F16+H16+J16+L16+N16+P16+R16</f>
        <v>0</v>
      </c>
      <c r="U16" s="28">
        <f t="shared" ref="U16" si="4">C16+E16+G16+I16+K16+M16+O16+Q16+S16</f>
        <v>1</v>
      </c>
      <c r="V16" s="29">
        <f t="shared" ref="V16" si="5">T16+U16</f>
        <v>1</v>
      </c>
    </row>
    <row r="17" spans="1:22" x14ac:dyDescent="0.2">
      <c r="A17" s="25" t="s">
        <v>53</v>
      </c>
      <c r="B17" s="26">
        <v>0</v>
      </c>
      <c r="C17" s="27">
        <v>0</v>
      </c>
      <c r="D17" s="26">
        <v>0</v>
      </c>
      <c r="E17" s="27">
        <v>0</v>
      </c>
      <c r="F17" s="26">
        <v>0</v>
      </c>
      <c r="G17" s="27">
        <v>0</v>
      </c>
      <c r="H17" s="26">
        <v>0</v>
      </c>
      <c r="I17" s="27">
        <v>0</v>
      </c>
      <c r="J17" s="26">
        <v>0</v>
      </c>
      <c r="K17" s="27">
        <v>0</v>
      </c>
      <c r="L17" s="26">
        <v>0</v>
      </c>
      <c r="M17" s="27">
        <v>1</v>
      </c>
      <c r="N17" s="26">
        <v>0</v>
      </c>
      <c r="O17" s="27">
        <v>0</v>
      </c>
      <c r="P17" s="26">
        <v>0</v>
      </c>
      <c r="Q17" s="27">
        <v>0</v>
      </c>
      <c r="R17" s="26">
        <v>0</v>
      </c>
      <c r="S17" s="27">
        <v>0</v>
      </c>
      <c r="T17" s="26">
        <f t="shared" ref="T17" si="6">B17+D17+F17+H17+J17+L17+N17+P17+R17</f>
        <v>0</v>
      </c>
      <c r="U17" s="28">
        <f t="shared" ref="U17" si="7">C17+E17+G17+I17+K17+M17+O17+Q17+S17</f>
        <v>1</v>
      </c>
      <c r="V17" s="29">
        <f t="shared" ref="V17" si="8">T17+U17</f>
        <v>1</v>
      </c>
    </row>
    <row r="18" spans="1:22" x14ac:dyDescent="0.2">
      <c r="A18" s="25" t="s">
        <v>47</v>
      </c>
      <c r="B18" s="9">
        <v>0</v>
      </c>
      <c r="C18" s="10">
        <v>0</v>
      </c>
      <c r="D18" s="9">
        <v>0</v>
      </c>
      <c r="E18" s="10">
        <v>2</v>
      </c>
      <c r="F18" s="9">
        <v>0</v>
      </c>
      <c r="G18" s="10">
        <v>0</v>
      </c>
      <c r="H18" s="9">
        <v>0</v>
      </c>
      <c r="I18" s="10">
        <v>0</v>
      </c>
      <c r="J18" s="9">
        <v>0</v>
      </c>
      <c r="K18" s="10">
        <v>0</v>
      </c>
      <c r="L18" s="9">
        <v>3</v>
      </c>
      <c r="M18" s="10">
        <v>6</v>
      </c>
      <c r="N18" s="9">
        <v>0</v>
      </c>
      <c r="O18" s="10">
        <v>0</v>
      </c>
      <c r="P18" s="9">
        <v>0</v>
      </c>
      <c r="Q18" s="10">
        <v>0</v>
      </c>
      <c r="R18" s="9">
        <v>0</v>
      </c>
      <c r="S18" s="10">
        <v>0</v>
      </c>
      <c r="T18" s="9">
        <f t="shared" si="0"/>
        <v>3</v>
      </c>
      <c r="U18" s="11">
        <f t="shared" si="1"/>
        <v>8</v>
      </c>
      <c r="V18" s="20">
        <f t="shared" si="2"/>
        <v>11</v>
      </c>
    </row>
    <row r="19" spans="1:22" x14ac:dyDescent="0.2">
      <c r="A19" s="25" t="s">
        <v>54</v>
      </c>
      <c r="B19" s="26">
        <v>0</v>
      </c>
      <c r="C19" s="27">
        <v>0</v>
      </c>
      <c r="D19" s="26">
        <v>0</v>
      </c>
      <c r="E19" s="27">
        <v>2</v>
      </c>
      <c r="F19" s="26">
        <v>0</v>
      </c>
      <c r="G19" s="27">
        <v>0</v>
      </c>
      <c r="H19" s="26">
        <v>0</v>
      </c>
      <c r="I19" s="27">
        <v>0</v>
      </c>
      <c r="J19" s="26">
        <v>0</v>
      </c>
      <c r="K19" s="27">
        <v>0</v>
      </c>
      <c r="L19" s="26">
        <v>0</v>
      </c>
      <c r="M19" s="27">
        <v>0</v>
      </c>
      <c r="N19" s="26">
        <v>0</v>
      </c>
      <c r="O19" s="27">
        <v>0</v>
      </c>
      <c r="P19" s="26">
        <v>0</v>
      </c>
      <c r="Q19" s="27">
        <v>0</v>
      </c>
      <c r="R19" s="26">
        <v>0</v>
      </c>
      <c r="S19" s="27">
        <v>0</v>
      </c>
      <c r="T19" s="26">
        <f t="shared" si="0"/>
        <v>0</v>
      </c>
      <c r="U19" s="28">
        <f t="shared" si="1"/>
        <v>2</v>
      </c>
      <c r="V19" s="29">
        <f t="shared" si="2"/>
        <v>2</v>
      </c>
    </row>
    <row r="20" spans="1:22" x14ac:dyDescent="0.2">
      <c r="A20" s="25" t="s">
        <v>58</v>
      </c>
      <c r="B20" s="26">
        <v>1</v>
      </c>
      <c r="C20" s="27">
        <v>9</v>
      </c>
      <c r="D20" s="26">
        <v>0</v>
      </c>
      <c r="E20" s="27">
        <v>0</v>
      </c>
      <c r="F20" s="26">
        <v>0</v>
      </c>
      <c r="G20" s="27">
        <v>0</v>
      </c>
      <c r="H20" s="26">
        <v>0</v>
      </c>
      <c r="I20" s="27">
        <v>0</v>
      </c>
      <c r="J20" s="26">
        <v>0</v>
      </c>
      <c r="K20" s="27">
        <v>0</v>
      </c>
      <c r="L20" s="26">
        <v>0</v>
      </c>
      <c r="M20" s="27">
        <v>0</v>
      </c>
      <c r="N20" s="26">
        <v>0</v>
      </c>
      <c r="O20" s="27">
        <v>0</v>
      </c>
      <c r="P20" s="26">
        <v>0</v>
      </c>
      <c r="Q20" s="27">
        <v>0</v>
      </c>
      <c r="R20" s="26">
        <v>0</v>
      </c>
      <c r="S20" s="27">
        <v>0</v>
      </c>
      <c r="T20" s="26">
        <f t="shared" si="0"/>
        <v>1</v>
      </c>
      <c r="U20" s="28">
        <f t="shared" si="1"/>
        <v>9</v>
      </c>
      <c r="V20" s="29">
        <f t="shared" si="2"/>
        <v>10</v>
      </c>
    </row>
    <row r="21" spans="1:22" x14ac:dyDescent="0.2">
      <c r="A21" s="23" t="s">
        <v>25</v>
      </c>
      <c r="B21" s="9">
        <v>0</v>
      </c>
      <c r="C21" s="10">
        <v>2</v>
      </c>
      <c r="D21" s="9">
        <v>0</v>
      </c>
      <c r="E21" s="10">
        <v>1</v>
      </c>
      <c r="F21" s="9">
        <v>0</v>
      </c>
      <c r="G21" s="10">
        <v>0</v>
      </c>
      <c r="H21" s="9">
        <v>0</v>
      </c>
      <c r="I21" s="10">
        <v>0</v>
      </c>
      <c r="J21" s="9">
        <v>0</v>
      </c>
      <c r="K21" s="10">
        <v>0</v>
      </c>
      <c r="L21" s="9">
        <v>13</v>
      </c>
      <c r="M21" s="10">
        <v>16</v>
      </c>
      <c r="N21" s="9">
        <v>0</v>
      </c>
      <c r="O21" s="10">
        <v>0</v>
      </c>
      <c r="P21" s="9">
        <v>0</v>
      </c>
      <c r="Q21" s="10">
        <v>0</v>
      </c>
      <c r="R21" s="9">
        <v>0</v>
      </c>
      <c r="S21" s="10">
        <v>0</v>
      </c>
      <c r="T21" s="9">
        <f t="shared" si="0"/>
        <v>13</v>
      </c>
      <c r="U21" s="11">
        <f t="shared" si="1"/>
        <v>19</v>
      </c>
      <c r="V21" s="20">
        <f t="shared" si="2"/>
        <v>32</v>
      </c>
    </row>
    <row r="22" spans="1:22" x14ac:dyDescent="0.2">
      <c r="A22" s="23" t="s">
        <v>34</v>
      </c>
      <c r="B22" s="9">
        <v>0</v>
      </c>
      <c r="C22" s="10">
        <v>0</v>
      </c>
      <c r="D22" s="9">
        <v>1</v>
      </c>
      <c r="E22" s="10">
        <v>1</v>
      </c>
      <c r="F22" s="9">
        <v>0</v>
      </c>
      <c r="G22" s="10">
        <v>0</v>
      </c>
      <c r="H22" s="9">
        <v>0</v>
      </c>
      <c r="I22" s="10">
        <v>1</v>
      </c>
      <c r="J22" s="9">
        <v>0</v>
      </c>
      <c r="K22" s="10">
        <v>1</v>
      </c>
      <c r="L22" s="9">
        <v>7</v>
      </c>
      <c r="M22" s="10">
        <v>9</v>
      </c>
      <c r="N22" s="9">
        <v>0</v>
      </c>
      <c r="O22" s="10">
        <v>0</v>
      </c>
      <c r="P22" s="9">
        <v>0</v>
      </c>
      <c r="Q22" s="10">
        <v>0</v>
      </c>
      <c r="R22" s="9">
        <v>0</v>
      </c>
      <c r="S22" s="10">
        <v>1</v>
      </c>
      <c r="T22" s="9">
        <f t="shared" si="0"/>
        <v>8</v>
      </c>
      <c r="U22" s="11">
        <f t="shared" si="1"/>
        <v>13</v>
      </c>
      <c r="V22" s="20">
        <f t="shared" si="2"/>
        <v>21</v>
      </c>
    </row>
    <row r="23" spans="1:22" x14ac:dyDescent="0.2">
      <c r="A23" s="25" t="s">
        <v>50</v>
      </c>
      <c r="B23" s="9">
        <v>0</v>
      </c>
      <c r="C23" s="10">
        <v>0</v>
      </c>
      <c r="D23" s="9">
        <v>0</v>
      </c>
      <c r="E23" s="10">
        <v>1</v>
      </c>
      <c r="F23" s="9">
        <v>0</v>
      </c>
      <c r="G23" s="10">
        <v>0</v>
      </c>
      <c r="H23" s="9">
        <v>0</v>
      </c>
      <c r="I23" s="10">
        <v>0</v>
      </c>
      <c r="J23" s="9">
        <v>0</v>
      </c>
      <c r="K23" s="10">
        <v>0</v>
      </c>
      <c r="L23" s="9">
        <v>0</v>
      </c>
      <c r="M23" s="10">
        <v>3</v>
      </c>
      <c r="N23" s="9">
        <v>0</v>
      </c>
      <c r="O23" s="10">
        <v>0</v>
      </c>
      <c r="P23" s="9">
        <v>0</v>
      </c>
      <c r="Q23" s="10">
        <v>0</v>
      </c>
      <c r="R23" s="9">
        <v>0</v>
      </c>
      <c r="S23" s="10">
        <v>0</v>
      </c>
      <c r="T23" s="9">
        <f t="shared" ref="T23" si="9">B23+D23+F23+H23+J23+L23+N23+P23+R23</f>
        <v>0</v>
      </c>
      <c r="U23" s="11">
        <f t="shared" ref="U23" si="10">C23+E23+G23+I23+K23+M23+O23+Q23+S23</f>
        <v>4</v>
      </c>
      <c r="V23" s="20">
        <f t="shared" ref="V23" si="11">T23+U23</f>
        <v>4</v>
      </c>
    </row>
    <row r="24" spans="1:22" x14ac:dyDescent="0.2">
      <c r="A24" s="23" t="s">
        <v>35</v>
      </c>
      <c r="B24" s="9">
        <v>0</v>
      </c>
      <c r="C24" s="10">
        <v>1</v>
      </c>
      <c r="D24" s="9">
        <v>0</v>
      </c>
      <c r="E24" s="10">
        <v>1</v>
      </c>
      <c r="F24" s="9">
        <v>0</v>
      </c>
      <c r="G24" s="10">
        <v>0</v>
      </c>
      <c r="H24" s="9">
        <v>0</v>
      </c>
      <c r="I24" s="10">
        <v>0</v>
      </c>
      <c r="J24" s="9">
        <v>0</v>
      </c>
      <c r="K24" s="10">
        <v>0</v>
      </c>
      <c r="L24" s="9">
        <v>7</v>
      </c>
      <c r="M24" s="10">
        <v>11</v>
      </c>
      <c r="N24" s="9">
        <v>0</v>
      </c>
      <c r="O24" s="10">
        <v>0</v>
      </c>
      <c r="P24" s="9">
        <v>0</v>
      </c>
      <c r="Q24" s="10">
        <v>0</v>
      </c>
      <c r="R24" s="9">
        <v>0</v>
      </c>
      <c r="S24" s="10">
        <v>0</v>
      </c>
      <c r="T24" s="9">
        <f t="shared" si="0"/>
        <v>7</v>
      </c>
      <c r="U24" s="11">
        <f t="shared" si="1"/>
        <v>13</v>
      </c>
      <c r="V24" s="20">
        <f t="shared" si="2"/>
        <v>20</v>
      </c>
    </row>
    <row r="25" spans="1:22" x14ac:dyDescent="0.2">
      <c r="A25" s="23" t="s">
        <v>36</v>
      </c>
      <c r="B25" s="9">
        <v>0</v>
      </c>
      <c r="C25" s="10">
        <v>4</v>
      </c>
      <c r="D25" s="9">
        <v>2</v>
      </c>
      <c r="E25" s="10">
        <v>12</v>
      </c>
      <c r="F25" s="9">
        <v>0</v>
      </c>
      <c r="G25" s="10">
        <v>0</v>
      </c>
      <c r="H25" s="9">
        <v>0</v>
      </c>
      <c r="I25" s="10">
        <v>0</v>
      </c>
      <c r="J25" s="9">
        <v>0</v>
      </c>
      <c r="K25" s="10">
        <v>3</v>
      </c>
      <c r="L25" s="9">
        <v>7</v>
      </c>
      <c r="M25" s="10">
        <v>54</v>
      </c>
      <c r="N25" s="9">
        <v>0</v>
      </c>
      <c r="O25" s="10">
        <v>0</v>
      </c>
      <c r="P25" s="9">
        <v>0</v>
      </c>
      <c r="Q25" s="10">
        <v>3</v>
      </c>
      <c r="R25" s="9">
        <v>0</v>
      </c>
      <c r="S25" s="10">
        <v>0</v>
      </c>
      <c r="T25" s="9">
        <f t="shared" si="0"/>
        <v>9</v>
      </c>
      <c r="U25" s="11">
        <f t="shared" si="1"/>
        <v>76</v>
      </c>
      <c r="V25" s="20">
        <f t="shared" si="2"/>
        <v>85</v>
      </c>
    </row>
    <row r="26" spans="1:22" x14ac:dyDescent="0.2">
      <c r="A26" s="23" t="s">
        <v>37</v>
      </c>
      <c r="B26" s="9">
        <v>0</v>
      </c>
      <c r="C26" s="10">
        <v>1</v>
      </c>
      <c r="D26" s="9">
        <v>0</v>
      </c>
      <c r="E26" s="10">
        <v>18</v>
      </c>
      <c r="F26" s="9">
        <v>0</v>
      </c>
      <c r="G26" s="10">
        <v>0</v>
      </c>
      <c r="H26" s="9">
        <v>0</v>
      </c>
      <c r="I26" s="10">
        <v>0</v>
      </c>
      <c r="J26" s="9">
        <v>0</v>
      </c>
      <c r="K26" s="10">
        <v>6</v>
      </c>
      <c r="L26" s="9">
        <v>2</v>
      </c>
      <c r="M26" s="10">
        <v>31</v>
      </c>
      <c r="N26" s="9">
        <v>0</v>
      </c>
      <c r="O26" s="10">
        <v>0</v>
      </c>
      <c r="P26" s="9">
        <v>0</v>
      </c>
      <c r="Q26" s="10">
        <v>2</v>
      </c>
      <c r="R26" s="9">
        <v>0</v>
      </c>
      <c r="S26" s="10">
        <v>0</v>
      </c>
      <c r="T26" s="9">
        <f t="shared" si="0"/>
        <v>2</v>
      </c>
      <c r="U26" s="11">
        <f t="shared" si="1"/>
        <v>58</v>
      </c>
      <c r="V26" s="20">
        <f t="shared" si="2"/>
        <v>60</v>
      </c>
    </row>
    <row r="27" spans="1:22" x14ac:dyDescent="0.2">
      <c r="A27" s="25" t="s">
        <v>51</v>
      </c>
      <c r="B27" s="9">
        <v>0</v>
      </c>
      <c r="C27" s="10">
        <v>0</v>
      </c>
      <c r="D27" s="9">
        <v>0</v>
      </c>
      <c r="E27" s="10">
        <v>1</v>
      </c>
      <c r="F27" s="9">
        <v>0</v>
      </c>
      <c r="G27" s="10">
        <v>0</v>
      </c>
      <c r="H27" s="9">
        <v>0</v>
      </c>
      <c r="I27" s="10">
        <v>0</v>
      </c>
      <c r="J27" s="9">
        <v>0</v>
      </c>
      <c r="K27" s="10">
        <v>0</v>
      </c>
      <c r="L27" s="9">
        <v>0</v>
      </c>
      <c r="M27" s="10">
        <v>1</v>
      </c>
      <c r="N27" s="9">
        <v>0</v>
      </c>
      <c r="O27" s="10">
        <v>0</v>
      </c>
      <c r="P27" s="9">
        <v>0</v>
      </c>
      <c r="Q27" s="10">
        <v>0</v>
      </c>
      <c r="R27" s="9">
        <v>0</v>
      </c>
      <c r="S27" s="10">
        <v>0</v>
      </c>
      <c r="T27" s="9">
        <f t="shared" si="0"/>
        <v>0</v>
      </c>
      <c r="U27" s="11">
        <f t="shared" si="1"/>
        <v>2</v>
      </c>
      <c r="V27" s="20">
        <f t="shared" si="2"/>
        <v>2</v>
      </c>
    </row>
    <row r="28" spans="1:22" x14ac:dyDescent="0.2">
      <c r="A28" s="23" t="s">
        <v>38</v>
      </c>
      <c r="B28" s="9">
        <v>0</v>
      </c>
      <c r="C28" s="10">
        <v>0</v>
      </c>
      <c r="D28" s="9">
        <v>2</v>
      </c>
      <c r="E28" s="10">
        <v>3</v>
      </c>
      <c r="F28" s="9">
        <v>0</v>
      </c>
      <c r="G28" s="10">
        <v>0</v>
      </c>
      <c r="H28" s="9">
        <v>2</v>
      </c>
      <c r="I28" s="10">
        <v>0</v>
      </c>
      <c r="J28" s="9">
        <v>1</v>
      </c>
      <c r="K28" s="10">
        <v>2</v>
      </c>
      <c r="L28" s="9">
        <v>6</v>
      </c>
      <c r="M28" s="10">
        <v>24</v>
      </c>
      <c r="N28" s="9">
        <v>0</v>
      </c>
      <c r="O28" s="10">
        <v>0</v>
      </c>
      <c r="P28" s="9">
        <v>0</v>
      </c>
      <c r="Q28" s="10">
        <v>0</v>
      </c>
      <c r="R28" s="9">
        <v>2</v>
      </c>
      <c r="S28" s="10">
        <v>0</v>
      </c>
      <c r="T28" s="9">
        <f t="shared" si="0"/>
        <v>13</v>
      </c>
      <c r="U28" s="11">
        <f t="shared" si="1"/>
        <v>29</v>
      </c>
      <c r="V28" s="20">
        <f t="shared" si="2"/>
        <v>42</v>
      </c>
    </row>
    <row r="29" spans="1:22" x14ac:dyDescent="0.2">
      <c r="A29" s="23" t="s">
        <v>39</v>
      </c>
      <c r="B29" s="9">
        <v>1</v>
      </c>
      <c r="C29" s="10">
        <v>0</v>
      </c>
      <c r="D29" s="9">
        <v>0</v>
      </c>
      <c r="E29" s="10">
        <v>0</v>
      </c>
      <c r="F29" s="9">
        <v>0</v>
      </c>
      <c r="G29" s="10">
        <v>0</v>
      </c>
      <c r="H29" s="9">
        <v>0</v>
      </c>
      <c r="I29" s="10">
        <v>0</v>
      </c>
      <c r="J29" s="9">
        <v>0</v>
      </c>
      <c r="K29" s="10">
        <v>0</v>
      </c>
      <c r="L29" s="9">
        <v>2</v>
      </c>
      <c r="M29" s="10">
        <v>6</v>
      </c>
      <c r="N29" s="9">
        <v>0</v>
      </c>
      <c r="O29" s="10">
        <v>0</v>
      </c>
      <c r="P29" s="9">
        <v>0</v>
      </c>
      <c r="Q29" s="10">
        <v>0</v>
      </c>
      <c r="R29" s="9">
        <v>0</v>
      </c>
      <c r="S29" s="10">
        <v>0</v>
      </c>
      <c r="T29" s="9">
        <f t="shared" si="0"/>
        <v>3</v>
      </c>
      <c r="U29" s="11">
        <f t="shared" si="1"/>
        <v>6</v>
      </c>
      <c r="V29" s="20">
        <f t="shared" si="2"/>
        <v>9</v>
      </c>
    </row>
    <row r="30" spans="1:22" x14ac:dyDescent="0.2">
      <c r="A30" s="23" t="s">
        <v>31</v>
      </c>
      <c r="B30" s="9">
        <v>23</v>
      </c>
      <c r="C30" s="10">
        <v>31</v>
      </c>
      <c r="D30" s="9">
        <v>6</v>
      </c>
      <c r="E30" s="10">
        <v>6</v>
      </c>
      <c r="F30" s="9">
        <v>0</v>
      </c>
      <c r="G30" s="10">
        <v>0</v>
      </c>
      <c r="H30" s="9">
        <v>8</v>
      </c>
      <c r="I30" s="10">
        <v>8</v>
      </c>
      <c r="J30" s="9">
        <v>8</v>
      </c>
      <c r="K30" s="10">
        <v>0</v>
      </c>
      <c r="L30" s="9">
        <v>30</v>
      </c>
      <c r="M30" s="10">
        <v>10</v>
      </c>
      <c r="N30" s="9">
        <v>0</v>
      </c>
      <c r="O30" s="10">
        <v>0</v>
      </c>
      <c r="P30" s="9">
        <v>0</v>
      </c>
      <c r="Q30" s="10">
        <v>0</v>
      </c>
      <c r="R30" s="9">
        <v>0</v>
      </c>
      <c r="S30" s="10">
        <v>0</v>
      </c>
      <c r="T30" s="9">
        <f t="shared" si="0"/>
        <v>75</v>
      </c>
      <c r="U30" s="11">
        <f t="shared" si="1"/>
        <v>55</v>
      </c>
      <c r="V30" s="20">
        <f t="shared" si="2"/>
        <v>130</v>
      </c>
    </row>
    <row r="31" spans="1:22" x14ac:dyDescent="0.2">
      <c r="A31" s="24" t="s">
        <v>26</v>
      </c>
      <c r="B31" s="9">
        <v>0</v>
      </c>
      <c r="C31" s="10">
        <v>0</v>
      </c>
      <c r="D31" s="9">
        <v>0</v>
      </c>
      <c r="E31" s="10">
        <v>0</v>
      </c>
      <c r="F31" s="9">
        <v>0</v>
      </c>
      <c r="G31" s="10">
        <v>0</v>
      </c>
      <c r="H31" s="9">
        <v>0</v>
      </c>
      <c r="I31" s="10">
        <v>0</v>
      </c>
      <c r="J31" s="9">
        <v>0</v>
      </c>
      <c r="K31" s="10">
        <v>1</v>
      </c>
      <c r="L31" s="9">
        <v>0</v>
      </c>
      <c r="M31" s="10">
        <v>1</v>
      </c>
      <c r="N31" s="9">
        <v>0</v>
      </c>
      <c r="O31" s="10">
        <v>0</v>
      </c>
      <c r="P31" s="9">
        <v>0</v>
      </c>
      <c r="Q31" s="10">
        <v>0</v>
      </c>
      <c r="R31" s="9">
        <v>0</v>
      </c>
      <c r="S31" s="10">
        <v>0</v>
      </c>
      <c r="T31" s="9">
        <f t="shared" si="0"/>
        <v>0</v>
      </c>
      <c r="U31" s="11">
        <f t="shared" si="1"/>
        <v>2</v>
      </c>
      <c r="V31" s="20">
        <f t="shared" si="2"/>
        <v>2</v>
      </c>
    </row>
    <row r="32" spans="1:22" x14ac:dyDescent="0.2">
      <c r="A32" s="23" t="s">
        <v>40</v>
      </c>
      <c r="B32" s="9">
        <v>0</v>
      </c>
      <c r="C32" s="10">
        <v>1</v>
      </c>
      <c r="D32" s="9">
        <v>2</v>
      </c>
      <c r="E32" s="10">
        <v>6</v>
      </c>
      <c r="F32" s="9">
        <v>0</v>
      </c>
      <c r="G32" s="10">
        <v>0</v>
      </c>
      <c r="H32" s="9">
        <v>0</v>
      </c>
      <c r="I32" s="10">
        <v>0</v>
      </c>
      <c r="J32" s="9">
        <v>1</v>
      </c>
      <c r="K32" s="10">
        <v>3</v>
      </c>
      <c r="L32" s="9">
        <v>37</v>
      </c>
      <c r="M32" s="10">
        <v>25</v>
      </c>
      <c r="N32" s="9">
        <v>0</v>
      </c>
      <c r="O32" s="10">
        <v>0</v>
      </c>
      <c r="P32" s="9">
        <v>2</v>
      </c>
      <c r="Q32" s="10">
        <v>1</v>
      </c>
      <c r="R32" s="9">
        <v>0</v>
      </c>
      <c r="S32" s="10">
        <v>1</v>
      </c>
      <c r="T32" s="9">
        <f t="shared" si="0"/>
        <v>42</v>
      </c>
      <c r="U32" s="11">
        <f t="shared" si="1"/>
        <v>37</v>
      </c>
      <c r="V32" s="20">
        <f t="shared" si="2"/>
        <v>79</v>
      </c>
    </row>
    <row r="33" spans="1:22" x14ac:dyDescent="0.2">
      <c r="A33" s="23" t="s">
        <v>27</v>
      </c>
      <c r="B33" s="9">
        <v>1</v>
      </c>
      <c r="C33" s="10">
        <v>1</v>
      </c>
      <c r="D33" s="9">
        <v>8</v>
      </c>
      <c r="E33" s="10">
        <v>4</v>
      </c>
      <c r="F33" s="9">
        <v>0</v>
      </c>
      <c r="G33" s="10">
        <v>0</v>
      </c>
      <c r="H33" s="9">
        <v>1</v>
      </c>
      <c r="I33" s="10">
        <v>0</v>
      </c>
      <c r="J33" s="9">
        <v>1</v>
      </c>
      <c r="K33" s="10">
        <v>2</v>
      </c>
      <c r="L33" s="9">
        <v>14</v>
      </c>
      <c r="M33" s="10">
        <v>16</v>
      </c>
      <c r="N33" s="9">
        <v>0</v>
      </c>
      <c r="O33" s="10">
        <v>0</v>
      </c>
      <c r="P33" s="9">
        <v>0</v>
      </c>
      <c r="Q33" s="10">
        <v>0</v>
      </c>
      <c r="R33" s="9">
        <v>0</v>
      </c>
      <c r="S33" s="10">
        <v>0</v>
      </c>
      <c r="T33" s="9">
        <f t="shared" si="0"/>
        <v>25</v>
      </c>
      <c r="U33" s="11">
        <f t="shared" si="1"/>
        <v>23</v>
      </c>
      <c r="V33" s="20">
        <f t="shared" si="2"/>
        <v>48</v>
      </c>
    </row>
    <row r="34" spans="1:22" x14ac:dyDescent="0.2">
      <c r="A34" s="23" t="s">
        <v>28</v>
      </c>
      <c r="B34" s="9">
        <v>2</v>
      </c>
      <c r="C34" s="10">
        <v>3</v>
      </c>
      <c r="D34" s="9">
        <v>18</v>
      </c>
      <c r="E34" s="10">
        <v>19</v>
      </c>
      <c r="F34" s="9">
        <v>0</v>
      </c>
      <c r="G34" s="10">
        <v>0</v>
      </c>
      <c r="H34" s="9">
        <v>1</v>
      </c>
      <c r="I34" s="10">
        <v>3</v>
      </c>
      <c r="J34" s="9">
        <v>4</v>
      </c>
      <c r="K34" s="10">
        <v>3</v>
      </c>
      <c r="L34" s="9">
        <v>64</v>
      </c>
      <c r="M34" s="10">
        <v>60</v>
      </c>
      <c r="N34" s="9">
        <v>0</v>
      </c>
      <c r="O34" s="10">
        <v>0</v>
      </c>
      <c r="P34" s="9">
        <v>1</v>
      </c>
      <c r="Q34" s="10">
        <v>0</v>
      </c>
      <c r="R34" s="9">
        <v>1</v>
      </c>
      <c r="S34" s="10">
        <v>2</v>
      </c>
      <c r="T34" s="9">
        <f t="shared" si="0"/>
        <v>91</v>
      </c>
      <c r="U34" s="11">
        <f t="shared" si="1"/>
        <v>90</v>
      </c>
      <c r="V34" s="20">
        <f t="shared" si="2"/>
        <v>181</v>
      </c>
    </row>
    <row r="35" spans="1:22" x14ac:dyDescent="0.2">
      <c r="A35" s="23" t="s">
        <v>41</v>
      </c>
      <c r="B35" s="9">
        <v>0</v>
      </c>
      <c r="C35" s="10">
        <v>0</v>
      </c>
      <c r="D35" s="9">
        <v>0</v>
      </c>
      <c r="E35" s="10">
        <v>1</v>
      </c>
      <c r="F35" s="9">
        <v>0</v>
      </c>
      <c r="G35" s="10">
        <v>0</v>
      </c>
      <c r="H35" s="9">
        <v>0</v>
      </c>
      <c r="I35" s="10">
        <v>0</v>
      </c>
      <c r="J35" s="9">
        <v>1</v>
      </c>
      <c r="K35" s="10">
        <v>0</v>
      </c>
      <c r="L35" s="9">
        <v>4</v>
      </c>
      <c r="M35" s="10">
        <v>1</v>
      </c>
      <c r="N35" s="9">
        <v>0</v>
      </c>
      <c r="O35" s="10">
        <v>0</v>
      </c>
      <c r="P35" s="9">
        <v>0</v>
      </c>
      <c r="Q35" s="10">
        <v>1</v>
      </c>
      <c r="R35" s="9">
        <v>0</v>
      </c>
      <c r="S35" s="10">
        <v>0</v>
      </c>
      <c r="T35" s="9">
        <f t="shared" si="0"/>
        <v>5</v>
      </c>
      <c r="U35" s="11">
        <f t="shared" si="1"/>
        <v>3</v>
      </c>
      <c r="V35" s="20">
        <f t="shared" si="2"/>
        <v>8</v>
      </c>
    </row>
    <row r="36" spans="1:22" x14ac:dyDescent="0.2">
      <c r="A36" s="23" t="s">
        <v>29</v>
      </c>
      <c r="B36" s="9">
        <v>5</v>
      </c>
      <c r="C36" s="10">
        <v>12</v>
      </c>
      <c r="D36" s="9">
        <v>1</v>
      </c>
      <c r="E36" s="10">
        <v>7</v>
      </c>
      <c r="F36" s="9">
        <v>0</v>
      </c>
      <c r="G36" s="10">
        <v>0</v>
      </c>
      <c r="H36" s="9">
        <v>1</v>
      </c>
      <c r="I36" s="10">
        <v>0</v>
      </c>
      <c r="J36" s="9">
        <v>0</v>
      </c>
      <c r="K36" s="10">
        <v>1</v>
      </c>
      <c r="L36" s="9">
        <v>7</v>
      </c>
      <c r="M36" s="10">
        <v>16</v>
      </c>
      <c r="N36" s="9">
        <v>0</v>
      </c>
      <c r="O36" s="10">
        <v>0</v>
      </c>
      <c r="P36" s="9">
        <v>1</v>
      </c>
      <c r="Q36" s="10">
        <v>1</v>
      </c>
      <c r="R36" s="9">
        <v>0</v>
      </c>
      <c r="S36" s="10">
        <v>0</v>
      </c>
      <c r="T36" s="9">
        <f t="shared" si="0"/>
        <v>15</v>
      </c>
      <c r="U36" s="11">
        <f t="shared" si="1"/>
        <v>37</v>
      </c>
      <c r="V36" s="20">
        <f t="shared" si="2"/>
        <v>52</v>
      </c>
    </row>
    <row r="37" spans="1:22" x14ac:dyDescent="0.2">
      <c r="A37" s="23" t="s">
        <v>42</v>
      </c>
      <c r="B37" s="9">
        <v>0</v>
      </c>
      <c r="C37" s="10">
        <v>0</v>
      </c>
      <c r="D37" s="9">
        <v>1</v>
      </c>
      <c r="E37" s="10">
        <v>0</v>
      </c>
      <c r="F37" s="9">
        <v>0</v>
      </c>
      <c r="G37" s="10">
        <v>0</v>
      </c>
      <c r="H37" s="9">
        <v>0</v>
      </c>
      <c r="I37" s="10">
        <v>0</v>
      </c>
      <c r="J37" s="9">
        <v>0</v>
      </c>
      <c r="K37" s="10">
        <v>0</v>
      </c>
      <c r="L37" s="9">
        <v>0</v>
      </c>
      <c r="M37" s="10">
        <v>0</v>
      </c>
      <c r="N37" s="9">
        <v>0</v>
      </c>
      <c r="O37" s="10">
        <v>0</v>
      </c>
      <c r="P37" s="9">
        <v>0</v>
      </c>
      <c r="Q37" s="10">
        <v>0</v>
      </c>
      <c r="R37" s="9">
        <v>0</v>
      </c>
      <c r="S37" s="10">
        <v>0</v>
      </c>
      <c r="T37" s="9">
        <f t="shared" si="0"/>
        <v>1</v>
      </c>
      <c r="U37" s="11">
        <f t="shared" si="1"/>
        <v>0</v>
      </c>
      <c r="V37" s="20">
        <f t="shared" si="2"/>
        <v>1</v>
      </c>
    </row>
    <row r="38" spans="1:22" x14ac:dyDescent="0.2">
      <c r="A38" s="25" t="s">
        <v>59</v>
      </c>
      <c r="B38" s="9">
        <v>0</v>
      </c>
      <c r="C38" s="10">
        <v>0</v>
      </c>
      <c r="D38" s="9">
        <v>0</v>
      </c>
      <c r="E38" s="10">
        <v>0</v>
      </c>
      <c r="F38" s="9">
        <v>0</v>
      </c>
      <c r="G38" s="10">
        <v>0</v>
      </c>
      <c r="H38" s="9">
        <v>0</v>
      </c>
      <c r="I38" s="10">
        <v>0</v>
      </c>
      <c r="J38" s="9">
        <v>0</v>
      </c>
      <c r="K38" s="10">
        <v>0</v>
      </c>
      <c r="L38" s="9">
        <v>0</v>
      </c>
      <c r="M38" s="10">
        <v>1</v>
      </c>
      <c r="N38" s="9">
        <v>0</v>
      </c>
      <c r="O38" s="10">
        <v>0</v>
      </c>
      <c r="P38" s="9">
        <v>0</v>
      </c>
      <c r="Q38" s="10">
        <v>0</v>
      </c>
      <c r="R38" s="9">
        <v>0</v>
      </c>
      <c r="S38" s="10">
        <v>0</v>
      </c>
      <c r="T38" s="9">
        <f t="shared" ref="T38" si="12">B38+D38+F38+H38+J38+L38+N38+P38+R38</f>
        <v>0</v>
      </c>
      <c r="U38" s="11">
        <f t="shared" ref="U38" si="13">C38+E38+G38+I38+K38+M38+O38+Q38+S38</f>
        <v>1</v>
      </c>
      <c r="V38" s="20">
        <f t="shared" ref="V38" si="14">T38+U38</f>
        <v>1</v>
      </c>
    </row>
    <row r="39" spans="1:22" ht="14.25" x14ac:dyDescent="0.2">
      <c r="A39" s="25" t="s">
        <v>45</v>
      </c>
      <c r="B39" s="9">
        <v>2</v>
      </c>
      <c r="C39" s="10">
        <v>5</v>
      </c>
      <c r="D39" s="9">
        <v>4</v>
      </c>
      <c r="E39" s="10">
        <v>10</v>
      </c>
      <c r="F39" s="9">
        <v>1</v>
      </c>
      <c r="G39" s="10">
        <v>0</v>
      </c>
      <c r="H39" s="9">
        <v>4</v>
      </c>
      <c r="I39" s="10">
        <v>7</v>
      </c>
      <c r="J39" s="9">
        <v>3</v>
      </c>
      <c r="K39" s="10">
        <v>4</v>
      </c>
      <c r="L39" s="9">
        <v>50</v>
      </c>
      <c r="M39" s="10">
        <v>64</v>
      </c>
      <c r="N39" s="9">
        <v>0</v>
      </c>
      <c r="O39" s="10">
        <v>0</v>
      </c>
      <c r="P39" s="9">
        <v>1</v>
      </c>
      <c r="Q39" s="10">
        <v>1</v>
      </c>
      <c r="R39" s="9">
        <v>0</v>
      </c>
      <c r="S39" s="10">
        <v>1</v>
      </c>
      <c r="T39" s="9">
        <f t="shared" si="0"/>
        <v>65</v>
      </c>
      <c r="U39" s="11">
        <f t="shared" si="1"/>
        <v>92</v>
      </c>
      <c r="V39" s="20">
        <f t="shared" si="2"/>
        <v>157</v>
      </c>
    </row>
    <row r="40" spans="1:22" ht="13.5" thickBot="1" x14ac:dyDescent="0.25">
      <c r="A40" s="6" t="s">
        <v>8</v>
      </c>
      <c r="B40" s="12">
        <f>SUM(B6:B39)</f>
        <v>146</v>
      </c>
      <c r="C40" s="13">
        <f>SUM(C6:C39)</f>
        <v>147</v>
      </c>
      <c r="D40" s="12">
        <f t="shared" ref="D40:S40" si="15">SUM(D6:D39)</f>
        <v>63</v>
      </c>
      <c r="E40" s="13">
        <f t="shared" si="15"/>
        <v>111</v>
      </c>
      <c r="F40" s="12">
        <f t="shared" si="15"/>
        <v>1</v>
      </c>
      <c r="G40" s="13">
        <f t="shared" si="15"/>
        <v>0</v>
      </c>
      <c r="H40" s="12">
        <f t="shared" si="15"/>
        <v>61</v>
      </c>
      <c r="I40" s="13">
        <f t="shared" si="15"/>
        <v>37</v>
      </c>
      <c r="J40" s="12">
        <f t="shared" si="15"/>
        <v>38</v>
      </c>
      <c r="K40" s="13">
        <f t="shared" si="15"/>
        <v>31</v>
      </c>
      <c r="L40" s="12">
        <f t="shared" si="15"/>
        <v>436</v>
      </c>
      <c r="M40" s="13">
        <f t="shared" si="15"/>
        <v>490</v>
      </c>
      <c r="N40" s="12">
        <f t="shared" si="15"/>
        <v>0</v>
      </c>
      <c r="O40" s="13">
        <f t="shared" si="15"/>
        <v>0</v>
      </c>
      <c r="P40" s="12">
        <f t="shared" si="15"/>
        <v>14</v>
      </c>
      <c r="Q40" s="13">
        <f t="shared" si="15"/>
        <v>13</v>
      </c>
      <c r="R40" s="12">
        <f t="shared" si="15"/>
        <v>7</v>
      </c>
      <c r="S40" s="13">
        <f t="shared" si="15"/>
        <v>6</v>
      </c>
      <c r="T40" s="12">
        <f>B40+D40+F40+H40+J40+L40+N40+P40+R40</f>
        <v>766</v>
      </c>
      <c r="U40" s="14">
        <f>C40+E40+G40+I40+K40+M40+O40+Q40+S40</f>
        <v>835</v>
      </c>
      <c r="V40" s="15">
        <f>T40+U40</f>
        <v>1601</v>
      </c>
    </row>
    <row r="41" spans="1:22" ht="21" customHeight="1" thickTop="1" x14ac:dyDescent="0.2">
      <c r="A41" s="21" t="s">
        <v>44</v>
      </c>
    </row>
    <row r="42" spans="1:22" x14ac:dyDescent="0.2">
      <c r="A42" s="21"/>
      <c r="E42" s="40"/>
      <c r="M42" s="40"/>
      <c r="T42" s="16"/>
      <c r="U42" s="16"/>
    </row>
    <row r="43" spans="1:22" x14ac:dyDescent="0.2">
      <c r="A43" s="5" t="s">
        <v>18</v>
      </c>
    </row>
    <row r="44" spans="1:22" x14ac:dyDescent="0.2">
      <c r="A44" s="4" t="s">
        <v>14</v>
      </c>
      <c r="B44" s="16">
        <f>B40+C40</f>
        <v>293</v>
      </c>
    </row>
    <row r="45" spans="1:22" x14ac:dyDescent="0.2">
      <c r="A45" s="4" t="s">
        <v>15</v>
      </c>
      <c r="B45" s="16">
        <f>D40+E40</f>
        <v>174</v>
      </c>
    </row>
    <row r="46" spans="1:22" x14ac:dyDescent="0.2">
      <c r="A46" s="4" t="s">
        <v>11</v>
      </c>
      <c r="B46" s="16">
        <f>F40+G40</f>
        <v>1</v>
      </c>
    </row>
    <row r="47" spans="1:22" x14ac:dyDescent="0.2">
      <c r="A47" s="4" t="s">
        <v>16</v>
      </c>
      <c r="B47" s="16">
        <f>H40+I40</f>
        <v>98</v>
      </c>
    </row>
    <row r="48" spans="1:22" x14ac:dyDescent="0.2">
      <c r="A48" s="4" t="s">
        <v>17</v>
      </c>
      <c r="B48" s="16">
        <f>J40+K40</f>
        <v>69</v>
      </c>
    </row>
    <row r="49" spans="1:2" x14ac:dyDescent="0.2">
      <c r="A49" s="4" t="s">
        <v>12</v>
      </c>
      <c r="B49" s="16">
        <f>L40+M40</f>
        <v>926</v>
      </c>
    </row>
    <row r="50" spans="1:2" x14ac:dyDescent="0.2">
      <c r="A50" s="4" t="s">
        <v>21</v>
      </c>
      <c r="B50" s="22">
        <f>N40+O40</f>
        <v>0</v>
      </c>
    </row>
    <row r="51" spans="1:2" x14ac:dyDescent="0.2">
      <c r="A51" s="4" t="s">
        <v>22</v>
      </c>
      <c r="B51" s="22">
        <f>P40+Q40</f>
        <v>27</v>
      </c>
    </row>
    <row r="52" spans="1:2" x14ac:dyDescent="0.2">
      <c r="A52" s="4" t="s">
        <v>13</v>
      </c>
      <c r="B52" s="16">
        <f>R40+S40</f>
        <v>13</v>
      </c>
    </row>
    <row r="53" spans="1:2" x14ac:dyDescent="0.2">
      <c r="B53" s="17">
        <f>SUM(B44:B52)</f>
        <v>1601</v>
      </c>
    </row>
  </sheetData>
  <mergeCells count="14">
    <mergeCell ref="A4:A5"/>
    <mergeCell ref="A3:V3"/>
    <mergeCell ref="A1:V1"/>
    <mergeCell ref="A2:V2"/>
    <mergeCell ref="J4:K4"/>
    <mergeCell ref="L4:M4"/>
    <mergeCell ref="R4:S4"/>
    <mergeCell ref="T4:U4"/>
    <mergeCell ref="B4:C4"/>
    <mergeCell ref="D4:E4"/>
    <mergeCell ref="N4:O4"/>
    <mergeCell ref="P4:Q4"/>
    <mergeCell ref="F4:G4"/>
    <mergeCell ref="H4:I4"/>
  </mergeCells>
  <phoneticPr fontId="2" type="noConversion"/>
  <printOptions horizontalCentered="1"/>
  <pageMargins left="0.25" right="0.25" top="1" bottom="1" header="0.5" footer="0.5"/>
  <pageSetup scale="65" orientation="landscape" r:id="rId1"/>
  <headerFooter alignWithMargins="0">
    <oddFooter xml:space="preserve">&amp;R&amp;"Arial,Italic"&amp;8Office of Institutional Research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420198</vt:lpstr>
      <vt:lpstr>'420198'!Print_Area</vt:lpstr>
    </vt:vector>
  </TitlesOfParts>
  <Company>University of Illinois @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Lemmon</dc:creator>
  <cp:lastModifiedBy>Jones, Robert J</cp:lastModifiedBy>
  <cp:lastPrinted>2017-09-15T14:05:05Z</cp:lastPrinted>
  <dcterms:created xsi:type="dcterms:W3CDTF">2006-12-19T17:31:44Z</dcterms:created>
  <dcterms:modified xsi:type="dcterms:W3CDTF">2019-09-12T19:22:02Z</dcterms:modified>
</cp:coreProperties>
</file>