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Enrollment Data\Fall Enrollment Data\Fall 2021 Enrollment Data\"/>
    </mc:Choice>
  </mc:AlternateContent>
  <xr:revisionPtr revIDLastSave="0" documentId="13_ncr:1_{6295774B-51AD-4904-80EB-65A3475B77F4}" xr6:coauthVersionLast="36" xr6:coauthVersionMax="36" xr10:uidLastSave="{00000000-0000-0000-0000-000000000000}"/>
  <workbookProtection workbookPassword="DDED" lockStructure="1"/>
  <bookViews>
    <workbookView xWindow="120" yWindow="420" windowWidth="15180" windowHeight="8535" tabRatio="852" xr2:uid="{00000000-000D-0000-FFFF-FFFF00000000}"/>
  </bookViews>
  <sheets>
    <sheet name="NOTES" sheetId="12" r:id="rId1"/>
    <sheet name="NAS &amp; UDU" sheetId="4" r:id="rId2"/>
    <sheet name="Total Headcount NDUND" sheetId="5" r:id="rId3"/>
    <sheet name="ND Total Headcount" sheetId="8" r:id="rId4"/>
    <sheet name="NDU Counts" sheetId="6" r:id="rId5"/>
    <sheet name="ND Grad Counts" sheetId="7" r:id="rId6"/>
    <sheet name="Undecided Counts" sheetId="9" r:id="rId7"/>
    <sheet name="Sheet1" sheetId="1" state="hidden" r:id="rId8"/>
  </sheets>
  <calcPr calcId="191029"/>
</workbook>
</file>

<file path=xl/calcChain.xml><?xml version="1.0" encoding="utf-8"?>
<calcChain xmlns="http://schemas.openxmlformats.org/spreadsheetml/2006/main">
  <c r="AB103" i="1" l="1"/>
  <c r="AA103" i="1"/>
  <c r="Z103" i="1"/>
  <c r="L94" i="1" l="1"/>
  <c r="L64" i="1"/>
  <c r="E64" i="1"/>
  <c r="AB85" i="1"/>
  <c r="AA85" i="1"/>
  <c r="Z85" i="1"/>
  <c r="U32" i="1" l="1"/>
  <c r="T32" i="1"/>
  <c r="T30" i="1"/>
  <c r="U30" i="1"/>
  <c r="D94" i="1" l="1"/>
  <c r="D34" i="1"/>
  <c r="D33" i="1" l="1"/>
  <c r="D93" i="1" l="1"/>
  <c r="L63" i="1"/>
  <c r="E63" i="1"/>
  <c r="L93" i="1"/>
  <c r="D32" i="1" l="1"/>
  <c r="L92" i="1"/>
  <c r="D92" i="1"/>
  <c r="L62" i="1"/>
  <c r="E62" i="1"/>
  <c r="D31" i="1" l="1"/>
  <c r="L91" i="1"/>
  <c r="D91" i="1"/>
  <c r="L61" i="1"/>
  <c r="E61" i="1"/>
  <c r="D30" i="1" l="1"/>
  <c r="L90" i="1"/>
  <c r="D90" i="1"/>
  <c r="L60" i="1"/>
  <c r="E60" i="1"/>
  <c r="L89" i="1" l="1"/>
  <c r="D89" i="1"/>
  <c r="L59" i="1"/>
  <c r="E59" i="1"/>
  <c r="D29" i="1"/>
  <c r="L58" i="1" l="1"/>
  <c r="E58" i="1"/>
  <c r="L88" i="1"/>
  <c r="D88" i="1"/>
  <c r="D28" i="1"/>
  <c r="L87" i="1" l="1"/>
  <c r="D87" i="1"/>
  <c r="L57" i="1"/>
  <c r="E57" i="1"/>
  <c r="D27" i="1"/>
  <c r="L86" i="1" l="1"/>
  <c r="D86" i="1"/>
  <c r="L56" i="1"/>
  <c r="E56" i="1"/>
  <c r="D26" i="1"/>
  <c r="L85" i="1" l="1"/>
  <c r="D85" i="1"/>
  <c r="L55" i="1"/>
  <c r="E55" i="1"/>
  <c r="D25" i="1"/>
  <c r="L84" i="1"/>
  <c r="D84" i="1"/>
  <c r="L54" i="1"/>
  <c r="E54" i="1"/>
  <c r="D24" i="1"/>
  <c r="D83" i="1"/>
  <c r="L83" i="1"/>
  <c r="L53" i="1"/>
  <c r="E53" i="1"/>
  <c r="D23" i="1"/>
  <c r="L82" i="1"/>
  <c r="D82" i="1"/>
  <c r="L52" i="1"/>
  <c r="E52" i="1"/>
  <c r="D22" i="1"/>
  <c r="L51" i="1"/>
  <c r="L81" i="1"/>
  <c r="E51" i="1"/>
  <c r="D81" i="1"/>
  <c r="D21" i="1"/>
  <c r="L50" i="1"/>
  <c r="B4" i="1"/>
  <c r="C2" i="1" s="1"/>
  <c r="L80" i="1"/>
  <c r="D80" i="1"/>
  <c r="E50" i="1"/>
  <c r="D20" i="1"/>
  <c r="L79" i="1"/>
  <c r="D79" i="1"/>
  <c r="L49" i="1"/>
  <c r="E49" i="1"/>
  <c r="D19" i="1"/>
  <c r="D78" i="1"/>
  <c r="D77" i="1"/>
  <c r="D76" i="1"/>
  <c r="D75" i="1"/>
  <c r="D74" i="1"/>
  <c r="D73" i="1"/>
  <c r="D72" i="1"/>
  <c r="D71" i="1"/>
  <c r="D70" i="1"/>
  <c r="D69" i="1"/>
  <c r="D68" i="1"/>
  <c r="D67" i="1"/>
  <c r="D18" i="1"/>
  <c r="D17" i="1"/>
  <c r="D16" i="1"/>
  <c r="D15" i="1"/>
  <c r="D14" i="1"/>
  <c r="D13" i="1"/>
  <c r="D12" i="1"/>
  <c r="D11" i="1"/>
  <c r="D10" i="1"/>
  <c r="D9" i="1"/>
  <c r="D8" i="1"/>
  <c r="D7" i="1"/>
  <c r="L78" i="1"/>
  <c r="L77" i="1"/>
  <c r="L76" i="1"/>
  <c r="L75" i="1"/>
  <c r="L74" i="1"/>
  <c r="L73" i="1"/>
  <c r="L72" i="1"/>
  <c r="L71" i="1"/>
  <c r="L70" i="1"/>
  <c r="L69" i="1"/>
  <c r="L68" i="1"/>
  <c r="L67" i="1"/>
  <c r="L48" i="1"/>
  <c r="L47" i="1"/>
  <c r="L46" i="1"/>
  <c r="L45" i="1"/>
  <c r="L44" i="1"/>
  <c r="L43" i="1"/>
  <c r="L42" i="1"/>
  <c r="L41" i="1"/>
  <c r="L40" i="1"/>
  <c r="L39" i="1"/>
  <c r="L38" i="1"/>
  <c r="L37" i="1"/>
  <c r="E48" i="1"/>
  <c r="E47" i="1"/>
  <c r="E46" i="1"/>
  <c r="E45" i="1"/>
  <c r="E44" i="1"/>
  <c r="E43" i="1"/>
  <c r="E42" i="1"/>
  <c r="E41" i="1"/>
  <c r="E40" i="1"/>
  <c r="E39" i="1"/>
  <c r="E38" i="1"/>
  <c r="E37" i="1"/>
  <c r="C3" i="1" l="1"/>
</calcChain>
</file>

<file path=xl/sharedStrings.xml><?xml version="1.0" encoding="utf-8"?>
<sst xmlns="http://schemas.openxmlformats.org/spreadsheetml/2006/main" count="242" uniqueCount="79">
  <si>
    <t>MAJOR</t>
  </si>
  <si>
    <t>NUMBER</t>
  </si>
  <si>
    <t>YEAR</t>
  </si>
  <si>
    <t>U-APPS</t>
  </si>
  <si>
    <t>U-NEW</t>
  </si>
  <si>
    <t>U-CONT</t>
  </si>
  <si>
    <t>TOTAL</t>
  </si>
  <si>
    <t>G-APPS</t>
  </si>
  <si>
    <t>G-NEW</t>
  </si>
  <si>
    <t>G-CONT</t>
  </si>
  <si>
    <t xml:space="preserve"> '94</t>
  </si>
  <si>
    <t xml:space="preserve"> '95</t>
  </si>
  <si>
    <t xml:space="preserve"> '96</t>
  </si>
  <si>
    <t xml:space="preserve"> '97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</si>
  <si>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</si>
  <si>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</si>
  <si>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</si>
  <si>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</si>
  <si>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</si>
  <si>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</si>
  <si>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</si>
  <si>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>UNDERGRAD</t>
  </si>
  <si>
    <t>GRAD</t>
  </si>
  <si>
    <t>Undecided</t>
  </si>
  <si>
    <t>Non-degree</t>
  </si>
  <si>
    <t>Total College Headcount</t>
  </si>
  <si>
    <t>Undecided Undergrad College Headcount</t>
  </si>
  <si>
    <t>Non-Degree Undergrad College Headcount</t>
  </si>
  <si>
    <t>Non-degree Grad College Headcount</t>
  </si>
  <si>
    <t xml:space="preserve"> '05</t>
  </si>
  <si>
    <t>Total Non-Degree Headcount</t>
  </si>
  <si>
    <t xml:space="preserve"> '08</t>
  </si>
  <si>
    <t xml:space="preserve"> '08 </t>
  </si>
  <si>
    <t xml:space="preserve"> </t>
  </si>
  <si>
    <t xml:space="preserve"> '09</t>
  </si>
  <si>
    <t xml:space="preserve"> '10</t>
  </si>
  <si>
    <t xml:space="preserve"> '11</t>
  </si>
  <si>
    <t xml:space="preserve"> '06</t>
  </si>
  <si>
    <t xml:space="preserve"> '07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</si>
  <si>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</si>
  <si>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</si>
  <si>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</si>
  <si>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</si>
  <si>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</si>
  <si>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</si>
  <si>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 xml:space="preserve"> '18</t>
  </si>
  <si>
    <t xml:space="preserve"> '19</t>
  </si>
  <si>
    <t xml:space="preserve"> '20</t>
  </si>
  <si>
    <t>CERT CAS NONE NDEG</t>
  </si>
  <si>
    <t xml:space="preserve"> '21</t>
  </si>
  <si>
    <t>CAS</t>
  </si>
  <si>
    <t>CERT</t>
  </si>
  <si>
    <t>NDEG</t>
  </si>
  <si>
    <t>NONE</t>
  </si>
  <si>
    <t>GR</t>
  </si>
  <si>
    <t>UG</t>
  </si>
  <si>
    <t>Fall 2021</t>
  </si>
  <si>
    <t xml:space="preserve">Count </t>
  </si>
  <si>
    <t>PrimaryCurriculumDegreeCode Primary Curriculum Degree Code</t>
  </si>
  <si>
    <t>Campus_New_Cont_fall_only New at Level regardless of DS status FA new only</t>
  </si>
  <si>
    <t>Total</t>
  </si>
  <si>
    <t>New</t>
  </si>
  <si>
    <t>Returning</t>
  </si>
  <si>
    <t>PrimaryCurriculumDegreeCode Primary Curriculum Degree Code * StudentRegistrationLevelCode2 Crosstabulation</t>
  </si>
  <si>
    <t>StudentRegistrationLevelCode2</t>
  </si>
  <si>
    <t>4G</t>
  </si>
  <si>
    <t>4U</t>
  </si>
  <si>
    <t>BA</t>
  </si>
  <si>
    <t>BBA</t>
  </si>
  <si>
    <t>BS</t>
  </si>
  <si>
    <t>BSW</t>
  </si>
  <si>
    <t>DPA</t>
  </si>
  <si>
    <t>MA</t>
  </si>
  <si>
    <t>MATR</t>
  </si>
  <si>
    <t>MBA</t>
  </si>
  <si>
    <t>MPA</t>
  </si>
  <si>
    <t>MPH</t>
  </si>
  <si>
    <t>MS</t>
  </si>
  <si>
    <t>PrimaryCurriculumDegreeCode Primary Curriculum Degree Code * Campus_New_Cont_fall_only New at Level regardless of DS status FA new only * StudentRegistrationLevelCode2 Crosstabulation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</si>
</sst>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1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COLLEGE OF LIBERAL ARTS AND SCIENCES
</a:t>
            </a:r>
          </a:p>
        </c:rich>
      </c:tx>
      <c:layout>
        <c:manualLayout>
          <c:xMode val="edge"/>
          <c:yMode val="edge"/>
          <c:x val="0.3060498220640571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64768683274105E-3"/>
          <c:y val="0.13612565445026181"/>
          <c:w val="0.98042704626334509"/>
          <c:h val="0.84947643979057585"/>
        </c:manualLayout>
      </c:layout>
      <c:pieChart>
        <c:varyColors val="0"/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UNIVERSITY OF ILLINOIS SPRINGFIELD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 2021  Non-Degree/Undecided Majors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42704626334522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22775800711778E-2"/>
          <c:y val="0.20811518324607337"/>
          <c:w val="0.91459074733096057"/>
          <c:h val="0.72513089005235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Sheet1!$A$2:$A$3</c:f>
              <c:strCache>
                <c:ptCount val="2"/>
                <c:pt idx="0">
                  <c:v>Undecided</c:v>
                </c:pt>
                <c:pt idx="1">
                  <c:v>Non-degree</c:v>
                </c:pt>
              </c:strCache>
            </c:strRef>
          </c:cat>
          <c:val>
            <c:numRef>
              <c:f>Sheet1!$B$2:$B$3</c:f>
              <c:numCache>
                <c:formatCode>General</c:formatCode>
                <c:ptCount val="2"/>
                <c:pt idx="0">
                  <c:v>125</c:v>
                </c:pt>
                <c:pt idx="1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D-4E08-B6B1-E8850BDAB9F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100"/>
        <c:axId val="49059328"/>
        <c:axId val="49111424"/>
      </c:barChart>
      <c:catAx>
        <c:axId val="490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111424"/>
        <c:scaling>
          <c:orientation val="minMax"/>
        </c:scaling>
        <c:delete val="0"/>
        <c:axPos val="l"/>
        <c:title>
          <c:tx>
            <c:rich>
              <a:bodyPr anchor="t" anchorCtr="1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916230366492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5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NON-DEGREE &amp; UNDECIDED STUDENTS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669039145907473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857101195684E-2"/>
          <c:y val="0.23255827105164484"/>
          <c:w val="0.914590747330960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5388084804255397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70-4813-9A6D-8FE6FD297C98}"/>
                </c:ext>
              </c:extLst>
            </c:dLbl>
            <c:dLbl>
              <c:idx val="4"/>
              <c:layout>
                <c:manualLayout>
                  <c:x val="-2.2451303552113253E-2"/>
                  <c:y val="-3.3583120932610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49-4EE5-9098-B4811E96E400}"/>
                </c:ext>
              </c:extLst>
            </c:dLbl>
            <c:dLbl>
              <c:idx val="5"/>
              <c:layout>
                <c:manualLayout>
                  <c:x val="-2.3936425260937831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80-40A2-86F1-09455EFA3A57}"/>
                </c:ext>
              </c:extLst>
            </c:dLbl>
            <c:dLbl>
              <c:idx val="6"/>
              <c:layout>
                <c:manualLayout>
                  <c:x val="-2.6896099696749894E-2"/>
                  <c:y val="-3.35017747577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80-40A2-86F1-09455EFA3A57}"/>
                </c:ext>
              </c:extLst>
            </c:dLbl>
            <c:dLbl>
              <c:idx val="7"/>
              <c:layout>
                <c:manualLayout>
                  <c:x val="-2.2456588043031803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80-40A2-86F1-09455EFA3A57}"/>
                </c:ext>
              </c:extLst>
            </c:dLbl>
            <c:dLbl>
              <c:idx val="8"/>
              <c:layout>
                <c:manualLayout>
                  <c:x val="-2.5416379001459339E-2"/>
                  <c:y val="-2.69764892765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80-40A2-86F1-09455EFA3A57}"/>
                </c:ext>
              </c:extLst>
            </c:dLbl>
            <c:dLbl>
              <c:idx val="9"/>
              <c:layout>
                <c:manualLayout>
                  <c:x val="-2.5416262478843862E-2"/>
                  <c:y val="-3.3501774757763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80-40A2-86F1-09455EFA3A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Sheet1!$A$25:$A$34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Sheet1!$B$25:$B$34</c:f>
              <c:numCache>
                <c:formatCode>General</c:formatCode>
                <c:ptCount val="10"/>
                <c:pt idx="0">
                  <c:v>171</c:v>
                </c:pt>
                <c:pt idx="1">
                  <c:v>166</c:v>
                </c:pt>
                <c:pt idx="2">
                  <c:v>163</c:v>
                </c:pt>
                <c:pt idx="3">
                  <c:v>200</c:v>
                </c:pt>
                <c:pt idx="4">
                  <c:v>224</c:v>
                </c:pt>
                <c:pt idx="5">
                  <c:v>245</c:v>
                </c:pt>
                <c:pt idx="6">
                  <c:v>224</c:v>
                </c:pt>
                <c:pt idx="7">
                  <c:v>196</c:v>
                </c:pt>
                <c:pt idx="8">
                  <c:v>233</c:v>
                </c:pt>
                <c:pt idx="9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80-40A2-86F1-09455EFA3A57}"/>
            </c:ext>
          </c:extLst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2431691603959757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70-4813-9A6D-8FE6FD297C98}"/>
                </c:ext>
              </c:extLst>
            </c:dLbl>
            <c:dLbl>
              <c:idx val="4"/>
              <c:layout>
                <c:manualLayout>
                  <c:x val="-2.2451303552113253E-2"/>
                  <c:y val="2.486178644602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9-4EE5-9098-B4811E96E400}"/>
                </c:ext>
              </c:extLst>
            </c:dLbl>
            <c:dLbl>
              <c:idx val="5"/>
              <c:layout>
                <c:manualLayout>
                  <c:x val="-2.2456588043031803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80-40A2-86F1-09455EFA3A57}"/>
                </c:ext>
              </c:extLst>
            </c:dLbl>
            <c:dLbl>
              <c:idx val="6"/>
              <c:layout>
                <c:manualLayout>
                  <c:x val="-2.2456588043031803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80-40A2-86F1-09455EFA3A57}"/>
                </c:ext>
              </c:extLst>
            </c:dLbl>
            <c:dLbl>
              <c:idx val="7"/>
              <c:layout>
                <c:manualLayout>
                  <c:x val="-2.2456588043031803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80-40A2-86F1-09455EFA3A57}"/>
                </c:ext>
              </c:extLst>
            </c:dLbl>
            <c:dLbl>
              <c:idx val="8"/>
              <c:layout>
                <c:manualLayout>
                  <c:x val="-2.2456588043031911E-2"/>
                  <c:y val="2.045137506261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80-40A2-86F1-09455EFA3A57}"/>
                </c:ext>
              </c:extLst>
            </c:dLbl>
            <c:dLbl>
              <c:idx val="9"/>
              <c:layout>
                <c:manualLayout>
                  <c:x val="-2.2456588043031803E-2"/>
                  <c:y val="2.2626470223032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80-40A2-86F1-09455EFA3A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Sheet1!$A$25:$A$34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Sheet1!$C$25:$C$34</c:f>
              <c:numCache>
                <c:formatCode>General</c:formatCode>
                <c:ptCount val="10"/>
                <c:pt idx="0">
                  <c:v>207</c:v>
                </c:pt>
                <c:pt idx="1">
                  <c:v>217</c:v>
                </c:pt>
                <c:pt idx="2">
                  <c:v>202</c:v>
                </c:pt>
                <c:pt idx="3">
                  <c:v>181</c:v>
                </c:pt>
                <c:pt idx="4">
                  <c:v>202</c:v>
                </c:pt>
                <c:pt idx="5">
                  <c:v>185</c:v>
                </c:pt>
                <c:pt idx="6">
                  <c:v>142</c:v>
                </c:pt>
                <c:pt idx="7">
                  <c:v>179</c:v>
                </c:pt>
                <c:pt idx="8">
                  <c:v>146</c:v>
                </c:pt>
                <c:pt idx="9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80-40A2-86F1-09455EFA3A57}"/>
            </c:ext>
          </c:extLst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Sheet1!$A$25:$A$34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Sheet1!$D$25:$D$34</c:f>
              <c:numCache>
                <c:formatCode>General</c:formatCode>
                <c:ptCount val="10"/>
                <c:pt idx="0">
                  <c:v>378</c:v>
                </c:pt>
                <c:pt idx="1">
                  <c:v>383</c:v>
                </c:pt>
                <c:pt idx="2">
                  <c:v>365</c:v>
                </c:pt>
                <c:pt idx="3">
                  <c:v>381</c:v>
                </c:pt>
                <c:pt idx="4">
                  <c:v>426</c:v>
                </c:pt>
                <c:pt idx="5">
                  <c:v>430</c:v>
                </c:pt>
                <c:pt idx="6">
                  <c:v>366</c:v>
                </c:pt>
                <c:pt idx="7">
                  <c:v>375</c:v>
                </c:pt>
                <c:pt idx="8">
                  <c:v>379</c:v>
                </c:pt>
                <c:pt idx="9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80-40A2-86F1-09455EFA3A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26528"/>
        <c:axId val="49928064"/>
      </c:lineChart>
      <c:catAx>
        <c:axId val="499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28064"/>
        <c:scaling>
          <c:orientation val="minMax"/>
        </c:scaling>
        <c:delete val="0"/>
        <c:axPos val="l"/>
        <c:title>
          <c:tx>
            <c:rich>
              <a:bodyPr anchor="t" anchorCtr="1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26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8"/>
          <c:h val="3.664921465968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NON-DEGREE STUDENTS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770167879958401"/>
          <c:y val="1.9633573535771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22775800711778E-2"/>
          <c:y val="0.23691099476439806"/>
          <c:w val="0.914590747330960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Sheet1!$A$85:$A$94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Sheet1!$B$85:$B$94</c:f>
              <c:numCache>
                <c:formatCode>General</c:formatCode>
                <c:ptCount val="10"/>
                <c:pt idx="0">
                  <c:v>78</c:v>
                </c:pt>
                <c:pt idx="1">
                  <c:v>80</c:v>
                </c:pt>
                <c:pt idx="2">
                  <c:v>70</c:v>
                </c:pt>
                <c:pt idx="3">
                  <c:v>80</c:v>
                </c:pt>
                <c:pt idx="4">
                  <c:v>82</c:v>
                </c:pt>
                <c:pt idx="5">
                  <c:v>99</c:v>
                </c:pt>
                <c:pt idx="6">
                  <c:v>110</c:v>
                </c:pt>
                <c:pt idx="7">
                  <c:v>61</c:v>
                </c:pt>
                <c:pt idx="8">
                  <c:v>74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3-4669-9B94-487D79837238}"/>
            </c:ext>
          </c:extLst>
        </c:ser>
        <c:ser>
          <c:idx val="1"/>
          <c:order val="1"/>
          <c:tx>
            <c:strRef>
              <c:f>Sheet1!$C$66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Sheet1!$A$85:$A$94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Sheet1!$C$85:$C$94</c:f>
              <c:numCache>
                <c:formatCode>General</c:formatCode>
                <c:ptCount val="10"/>
                <c:pt idx="0">
                  <c:v>207</c:v>
                </c:pt>
                <c:pt idx="1">
                  <c:v>217</c:v>
                </c:pt>
                <c:pt idx="2">
                  <c:v>202</c:v>
                </c:pt>
                <c:pt idx="3">
                  <c:v>181</c:v>
                </c:pt>
                <c:pt idx="4">
                  <c:v>202</c:v>
                </c:pt>
                <c:pt idx="5">
                  <c:v>185</c:v>
                </c:pt>
                <c:pt idx="6">
                  <c:v>142</c:v>
                </c:pt>
                <c:pt idx="7">
                  <c:v>179</c:v>
                </c:pt>
                <c:pt idx="8">
                  <c:v>146</c:v>
                </c:pt>
                <c:pt idx="9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3-4669-9B94-487D79837238}"/>
            </c:ext>
          </c:extLst>
        </c:ser>
        <c:ser>
          <c:idx val="2"/>
          <c:order val="2"/>
          <c:tx>
            <c:strRef>
              <c:f>Sheet1!$D$66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Sheet1!$A$85:$A$94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Sheet1!$D$85:$D$94</c:f>
              <c:numCache>
                <c:formatCode>General</c:formatCode>
                <c:ptCount val="10"/>
                <c:pt idx="0">
                  <c:v>285</c:v>
                </c:pt>
                <c:pt idx="1">
                  <c:v>297</c:v>
                </c:pt>
                <c:pt idx="2">
                  <c:v>272</c:v>
                </c:pt>
                <c:pt idx="3">
                  <c:v>261</c:v>
                </c:pt>
                <c:pt idx="4">
                  <c:v>284</c:v>
                </c:pt>
                <c:pt idx="5">
                  <c:v>284</c:v>
                </c:pt>
                <c:pt idx="6">
                  <c:v>252</c:v>
                </c:pt>
                <c:pt idx="7">
                  <c:v>240</c:v>
                </c:pt>
                <c:pt idx="8">
                  <c:v>220</c:v>
                </c:pt>
                <c:pt idx="9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3-4669-9B94-487D79837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718208"/>
        <c:axId val="50763648"/>
      </c:lineChart>
      <c:catAx>
        <c:axId val="507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63648"/>
        <c:scaling>
          <c:orientation val="minMax"/>
        </c:scaling>
        <c:delete val="0"/>
        <c:axPos val="l"/>
        <c:title>
          <c:tx>
            <c:rich>
              <a:bodyPr anchor="t" anchorCtr="1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18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8"/>
          <c:h val="3.664921465968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NON-DEGREE STUDENTS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366548044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38831634736297E-2"/>
          <c:y val="0.22822121448003513"/>
          <c:w val="0.914590747330960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151156817141629E-2"/>
                  <c:y val="1.841667697297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B2-401E-BB33-49B716AA0A2A}"/>
                </c:ext>
              </c:extLst>
            </c:dLbl>
            <c:dLbl>
              <c:idx val="1"/>
              <c:layout>
                <c:manualLayout>
                  <c:x val="-2.212847838957966E-2"/>
                  <c:y val="-2.5299913427051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24-4483-BC4C-273CF5989A65}"/>
                </c:ext>
              </c:extLst>
            </c:dLbl>
            <c:dLbl>
              <c:idx val="2"/>
              <c:layout>
                <c:manualLayout>
                  <c:x val="-1.2033233390310196E-2"/>
                  <c:y val="-2.360638166302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2-401E-BB33-49B716AA0A2A}"/>
                </c:ext>
              </c:extLst>
            </c:dLbl>
            <c:dLbl>
              <c:idx val="3"/>
              <c:layout>
                <c:manualLayout>
                  <c:x val="-1.4420470572850992E-2"/>
                  <c:y val="-2.175110964532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B2-401E-BB33-49B716AA0A2A}"/>
                </c:ext>
              </c:extLst>
            </c:dLbl>
            <c:dLbl>
              <c:idx val="4"/>
              <c:layout>
                <c:manualLayout>
                  <c:x val="-2.2123566407695153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B2-401E-BB33-49B716AA0A2A}"/>
                </c:ext>
              </c:extLst>
            </c:dLbl>
            <c:dLbl>
              <c:idx val="5"/>
              <c:layout>
                <c:manualLayout>
                  <c:x val="-1.6204217536071031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B2-401E-BB33-49B716AA0A2A}"/>
                </c:ext>
              </c:extLst>
            </c:dLbl>
            <c:dLbl>
              <c:idx val="6"/>
              <c:layout>
                <c:manualLayout>
                  <c:x val="-1.7684054753977062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2-401E-BB33-49B716AA0A2A}"/>
                </c:ext>
              </c:extLst>
            </c:dLbl>
            <c:dLbl>
              <c:idx val="7"/>
              <c:layout>
                <c:manualLayout>
                  <c:x val="-1.501798040369509E-2"/>
                  <c:y val="2.146486924736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B2-401E-BB33-49B716AA0A2A}"/>
                </c:ext>
              </c:extLst>
            </c:dLbl>
            <c:dLbl>
              <c:idx val="8"/>
              <c:layout>
                <c:manualLayout>
                  <c:x val="-1.589916029179644E-2"/>
                  <c:y val="2.4048178532657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B2-401E-BB33-49B716AA0A2A}"/>
                </c:ext>
              </c:extLst>
            </c:dLbl>
            <c:dLbl>
              <c:idx val="9"/>
              <c:layout>
                <c:manualLayout>
                  <c:x val="-1.7984139882870686E-2"/>
                  <c:y val="-1.490621263965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B2-401E-BB33-49B716AA0A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Sheet1!$A$55:$A$64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Sheet1!$B$55:$B$64</c:f>
              <c:numCache>
                <c:formatCode>General</c:formatCode>
                <c:ptCount val="10"/>
                <c:pt idx="0">
                  <c:v>66</c:v>
                </c:pt>
                <c:pt idx="1">
                  <c:v>113</c:v>
                </c:pt>
                <c:pt idx="2">
                  <c:v>94</c:v>
                </c:pt>
                <c:pt idx="3">
                  <c:v>82</c:v>
                </c:pt>
                <c:pt idx="4">
                  <c:v>63</c:v>
                </c:pt>
                <c:pt idx="5">
                  <c:v>66</c:v>
                </c:pt>
                <c:pt idx="6">
                  <c:v>96</c:v>
                </c:pt>
                <c:pt idx="7">
                  <c:v>56</c:v>
                </c:pt>
                <c:pt idx="8">
                  <c:v>41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B2-401E-BB33-49B716AA0A2A}"/>
            </c:ext>
          </c:extLst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040023911601797E-2"/>
                  <c:y val="-2.7458053345426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B2-401E-BB33-49B716AA0A2A}"/>
                </c:ext>
              </c:extLst>
            </c:dLbl>
            <c:dLbl>
              <c:idx val="1"/>
              <c:layout>
                <c:manualLayout>
                  <c:x val="-1.9163925631797158E-2"/>
                  <c:y val="-2.9283658747378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B2-401E-BB33-49B716AA0A2A}"/>
                </c:ext>
              </c:extLst>
            </c:dLbl>
            <c:dLbl>
              <c:idx val="2"/>
              <c:layout>
                <c:manualLayout>
                  <c:x val="-1.9185215610534809E-2"/>
                  <c:y val="-2.6994129812076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B2-401E-BB33-49B716AA0A2A}"/>
                </c:ext>
              </c:extLst>
            </c:dLbl>
            <c:dLbl>
              <c:idx val="3"/>
              <c:layout>
                <c:manualLayout>
                  <c:x val="-1.9164008494498674E-2"/>
                  <c:y val="-2.915158443693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B2-401E-BB33-49B716AA0A2A}"/>
                </c:ext>
              </c:extLst>
            </c:dLbl>
            <c:dLbl>
              <c:idx val="4"/>
              <c:layout>
                <c:manualLayout>
                  <c:x val="-1.9163891971883094E-2"/>
                  <c:y val="-2.915158443693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B2-401E-BB33-49B716AA0A2A}"/>
                </c:ext>
              </c:extLst>
            </c:dLbl>
            <c:dLbl>
              <c:idx val="5"/>
              <c:layout>
                <c:manualLayout>
                  <c:x val="-1.323273647733535E-2"/>
                  <c:y val="2.1459235134875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B2-401E-BB33-49B716AA0A2A}"/>
                </c:ext>
              </c:extLst>
            </c:dLbl>
            <c:dLbl>
              <c:idx val="6"/>
              <c:layout>
                <c:manualLayout>
                  <c:x val="-1.916392563179713E-2"/>
                  <c:y val="3.188311396227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B2-401E-BB33-49B716AA0A2A}"/>
                </c:ext>
              </c:extLst>
            </c:dLbl>
            <c:dLbl>
              <c:idx val="7"/>
              <c:layout>
                <c:manualLayout>
                  <c:x val="-1.2339413978946669E-2"/>
                  <c:y val="2.3932198265792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B2-401E-BB33-49B716AA0A2A}"/>
                </c:ext>
              </c:extLst>
            </c:dLbl>
            <c:dLbl>
              <c:idx val="8"/>
              <c:layout>
                <c:manualLayout>
                  <c:x val="-1.7684786135207926E-2"/>
                  <c:y val="2.753815573107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B2-401E-BB33-49B716AA0A2A}"/>
                </c:ext>
              </c:extLst>
            </c:dLbl>
            <c:dLbl>
              <c:idx val="9"/>
              <c:layout>
                <c:manualLayout>
                  <c:x val="-1.5331353153809511E-2"/>
                  <c:y val="2.215181871899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B2-401E-BB33-49B716AA0A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Sheet1!$A$55:$A$64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Sheet1!$C$55:$C$64</c:f>
              <c:numCache>
                <c:formatCode>General</c:formatCode>
                <c:ptCount val="10"/>
                <c:pt idx="0">
                  <c:v>40</c:v>
                </c:pt>
                <c:pt idx="1">
                  <c:v>43</c:v>
                </c:pt>
                <c:pt idx="2">
                  <c:v>43</c:v>
                </c:pt>
                <c:pt idx="3">
                  <c:v>49</c:v>
                </c:pt>
                <c:pt idx="4">
                  <c:v>46</c:v>
                </c:pt>
                <c:pt idx="5">
                  <c:v>48</c:v>
                </c:pt>
                <c:pt idx="6">
                  <c:v>74</c:v>
                </c:pt>
                <c:pt idx="7">
                  <c:v>30</c:v>
                </c:pt>
                <c:pt idx="8">
                  <c:v>31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FB2-401E-BB33-49B716AA0A2A}"/>
            </c:ext>
          </c:extLst>
        </c:ser>
        <c:ser>
          <c:idx val="2"/>
          <c:order val="2"/>
          <c:tx>
            <c:strRef>
              <c:f>Sheet1!$D$36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998991229299186E-2"/>
                  <c:y val="2.4969974302950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B2-401E-BB33-49B716AA0A2A}"/>
                </c:ext>
              </c:extLst>
            </c:dLbl>
            <c:dLbl>
              <c:idx val="1"/>
              <c:layout>
                <c:manualLayout>
                  <c:x val="-1.9163925631797158E-2"/>
                  <c:y val="2.7092637847010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B2-401E-BB33-49B716AA0A2A}"/>
                </c:ext>
              </c:extLst>
            </c:dLbl>
            <c:dLbl>
              <c:idx val="2"/>
              <c:layout>
                <c:manualLayout>
                  <c:x val="-2.066505282844084E-2"/>
                  <c:y val="2.9168026101141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B2-401E-BB33-49B716AA0A2A}"/>
                </c:ext>
              </c:extLst>
            </c:dLbl>
            <c:dLbl>
              <c:idx val="3"/>
              <c:layout>
                <c:manualLayout>
                  <c:x val="-1.9164008494498674E-2"/>
                  <c:y val="2.697666054385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B2-401E-BB33-49B716AA0A2A}"/>
                </c:ext>
              </c:extLst>
            </c:dLbl>
            <c:dLbl>
              <c:idx val="4"/>
              <c:layout>
                <c:manualLayout>
                  <c:x val="-2.0668315461677113E-2"/>
                  <c:y val="2.69954999507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B2-401E-BB33-49B716AA0A2A}"/>
                </c:ext>
              </c:extLst>
            </c:dLbl>
            <c:dLbl>
              <c:idx val="5"/>
              <c:layout>
                <c:manualLayout>
                  <c:x val="-1.7977694958948638E-2"/>
                  <c:y val="-2.537934067142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FB2-401E-BB33-49B716AA0A2A}"/>
                </c:ext>
              </c:extLst>
            </c:dLbl>
            <c:dLbl>
              <c:idx val="6"/>
              <c:layout>
                <c:manualLayout>
                  <c:x val="-1.263261131504478E-2"/>
                  <c:y val="-2.5357628725728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FB2-401E-BB33-49B716AA0A2A}"/>
                </c:ext>
              </c:extLst>
            </c:dLbl>
            <c:dLbl>
              <c:idx val="7"/>
              <c:layout>
                <c:manualLayout>
                  <c:x val="-1.4418976097738585E-2"/>
                  <c:y val="-2.3480369927581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FB2-401E-BB33-49B716AA0A2A}"/>
                </c:ext>
              </c:extLst>
            </c:dLbl>
            <c:dLbl>
              <c:idx val="8"/>
              <c:layout>
                <c:manualLayout>
                  <c:x val="-1.9163576146210792E-2"/>
                  <c:y val="-2.087015222461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FB2-401E-BB33-49B716AA0A2A}"/>
                </c:ext>
              </c:extLst>
            </c:dLbl>
            <c:dLbl>
              <c:idx val="9"/>
              <c:layout>
                <c:manualLayout>
                  <c:x val="-1.9185215610534701E-2"/>
                  <c:y val="-2.5208154037841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FB2-401E-BB33-49B716AA0A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Sheet1!$A$55:$A$64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Sheet1!$D$55:$D$64</c:f>
              <c:numCache>
                <c:formatCode>General</c:formatCode>
                <c:ptCount val="10"/>
                <c:pt idx="0">
                  <c:v>38</c:v>
                </c:pt>
                <c:pt idx="1">
                  <c:v>37</c:v>
                </c:pt>
                <c:pt idx="2">
                  <c:v>27</c:v>
                </c:pt>
                <c:pt idx="3">
                  <c:v>31</c:v>
                </c:pt>
                <c:pt idx="4">
                  <c:v>36</c:v>
                </c:pt>
                <c:pt idx="5">
                  <c:v>51</c:v>
                </c:pt>
                <c:pt idx="6">
                  <c:v>36</c:v>
                </c:pt>
                <c:pt idx="7">
                  <c:v>31</c:v>
                </c:pt>
                <c:pt idx="8">
                  <c:v>43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FB2-401E-BB33-49B716AA0A2A}"/>
            </c:ext>
          </c:extLst>
        </c:ser>
        <c:ser>
          <c:idx val="3"/>
          <c:order val="3"/>
          <c:tx>
            <c:strRef>
              <c:f>Sheet1!$E$36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36425260937817E-2"/>
                  <c:y val="-2.305069941298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FB2-401E-BB33-49B716AA0A2A}"/>
                </c:ext>
              </c:extLst>
            </c:dLbl>
            <c:dLbl>
              <c:idx val="1"/>
              <c:layout>
                <c:manualLayout>
                  <c:x val="-1.5083098935292189E-2"/>
                  <c:y val="-2.7384499273951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FB2-401E-BB33-49B716AA0A2A}"/>
                </c:ext>
              </c:extLst>
            </c:dLbl>
            <c:dLbl>
              <c:idx val="2"/>
              <c:layout>
                <c:manualLayout>
                  <c:x val="-2.3962992417290791E-2"/>
                  <c:y val="-2.5209352909189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FB2-401E-BB33-49B716AA0A2A}"/>
                </c:ext>
              </c:extLst>
            </c:dLbl>
            <c:dLbl>
              <c:idx val="3"/>
              <c:layout>
                <c:manualLayout>
                  <c:x val="-1.3220967485825838E-2"/>
                  <c:y val="2.4955270643525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FB2-401E-BB33-49B716AA0A2A}"/>
                </c:ext>
              </c:extLst>
            </c:dLbl>
            <c:dLbl>
              <c:idx val="4"/>
              <c:layout>
                <c:manualLayout>
                  <c:x val="-1.8870643838559412E-2"/>
                  <c:y val="-2.5247282571353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FB2-401E-BB33-49B716AA0A2A}"/>
                </c:ext>
              </c:extLst>
            </c:dLbl>
            <c:dLbl>
              <c:idx val="5"/>
              <c:layout>
                <c:manualLayout>
                  <c:x val="-1.9176623608100844E-2"/>
                  <c:y val="-3.1890496339542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FB2-401E-BB33-49B716AA0A2A}"/>
                </c:ext>
              </c:extLst>
            </c:dLbl>
            <c:dLbl>
              <c:idx val="6"/>
              <c:layout>
                <c:manualLayout>
                  <c:x val="-2.2479892566148432E-2"/>
                  <c:y val="-2.7385818208286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FB2-401E-BB33-49B716AA0A2A}"/>
                </c:ext>
              </c:extLst>
            </c:dLbl>
            <c:dLbl>
              <c:idx val="7"/>
              <c:layout>
                <c:manualLayout>
                  <c:x val="-1.1447399146281092E-2"/>
                  <c:y val="-2.7830591856646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FB2-401E-BB33-49B716AA0A2A}"/>
                </c:ext>
              </c:extLst>
            </c:dLbl>
            <c:dLbl>
              <c:idx val="8"/>
              <c:layout>
                <c:manualLayout>
                  <c:x val="-2.0643729189789014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FB2-401E-BB33-49B716AA0A2A}"/>
                </c:ext>
              </c:extLst>
            </c:dLbl>
            <c:dLbl>
              <c:idx val="9"/>
              <c:layout>
                <c:manualLayout>
                  <c:x val="-2.0643845712404598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FB2-401E-BB33-49B716AA0A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Sheet1!$A$55:$A$64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Sheet1!$E$55:$E$64</c:f>
              <c:numCache>
                <c:formatCode>General</c:formatCode>
                <c:ptCount val="10"/>
                <c:pt idx="0">
                  <c:v>78</c:v>
                </c:pt>
                <c:pt idx="1">
                  <c:v>80</c:v>
                </c:pt>
                <c:pt idx="2">
                  <c:v>70</c:v>
                </c:pt>
                <c:pt idx="3">
                  <c:v>80</c:v>
                </c:pt>
                <c:pt idx="4">
                  <c:v>82</c:v>
                </c:pt>
                <c:pt idx="5">
                  <c:v>99</c:v>
                </c:pt>
                <c:pt idx="6">
                  <c:v>110</c:v>
                </c:pt>
                <c:pt idx="7">
                  <c:v>61</c:v>
                </c:pt>
                <c:pt idx="8">
                  <c:v>74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FB2-401E-BB33-49B716AA0A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54528"/>
        <c:axId val="89270528"/>
      </c:lineChart>
      <c:catAx>
        <c:axId val="892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70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4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46"/>
          <c:h val="3.664921465968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NON-DEGREE STUDENTS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91814946619218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22689075630259E-2"/>
          <c:y val="0.222540206185567"/>
          <c:w val="0.914590747330960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Sheet1!$I$36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Sheet1!$H$55:$H$64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Sheet1!$I$55:$I$64</c:f>
              <c:numCache>
                <c:formatCode>General</c:formatCode>
                <c:ptCount val="10"/>
                <c:pt idx="0">
                  <c:v>326</c:v>
                </c:pt>
                <c:pt idx="1">
                  <c:v>296</c:v>
                </c:pt>
                <c:pt idx="2">
                  <c:v>293</c:v>
                </c:pt>
                <c:pt idx="3">
                  <c:v>257</c:v>
                </c:pt>
                <c:pt idx="4">
                  <c:v>229</c:v>
                </c:pt>
                <c:pt idx="5">
                  <c:v>225</c:v>
                </c:pt>
                <c:pt idx="6">
                  <c:v>240</c:v>
                </c:pt>
                <c:pt idx="7">
                  <c:v>260</c:v>
                </c:pt>
                <c:pt idx="8">
                  <c:v>204</c:v>
                </c:pt>
                <c:pt idx="9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A-493F-824F-995C0CA96F19}"/>
            </c:ext>
          </c:extLst>
        </c:ser>
        <c:ser>
          <c:idx val="1"/>
          <c:order val="1"/>
          <c:tx>
            <c:strRef>
              <c:f>Sheet1!$J$36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B5A-493F-824F-995C0CA96F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Sheet1!$H$55:$H$64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Sheet1!$J$55:$J$64</c:f>
              <c:numCache>
                <c:formatCode>General</c:formatCode>
                <c:ptCount val="10"/>
                <c:pt idx="0">
                  <c:v>147</c:v>
                </c:pt>
                <c:pt idx="1">
                  <c:v>133</c:v>
                </c:pt>
                <c:pt idx="2">
                  <c:v>142</c:v>
                </c:pt>
                <c:pt idx="3">
                  <c:v>101</c:v>
                </c:pt>
                <c:pt idx="4">
                  <c:v>104</c:v>
                </c:pt>
                <c:pt idx="5">
                  <c:v>103</c:v>
                </c:pt>
                <c:pt idx="6">
                  <c:v>87</c:v>
                </c:pt>
                <c:pt idx="7">
                  <c:v>93</c:v>
                </c:pt>
                <c:pt idx="8">
                  <c:v>52</c:v>
                </c:pt>
                <c:pt idx="9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5A-493F-824F-995C0CA96F19}"/>
            </c:ext>
          </c:extLst>
        </c:ser>
        <c:ser>
          <c:idx val="2"/>
          <c:order val="2"/>
          <c:tx>
            <c:strRef>
              <c:f>Sheet1!$K$36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1.5356209150326797E-2"/>
                  <c:y val="-1.8159587628866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5E-4DF4-B0A9-EDC26616471F}"/>
                </c:ext>
              </c:extLst>
            </c:dLbl>
            <c:dLbl>
              <c:idx val="9"/>
              <c:layout>
                <c:manualLayout>
                  <c:x val="-1.4709803921568627E-2"/>
                  <c:y val="-2.4861580756013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6E-4C66-95CB-194D3FA4C898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B5A-493F-824F-995C0CA96F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Sheet1!$H$55:$H$64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Sheet1!$K$55:$K$64</c:f>
              <c:numCache>
                <c:formatCode>General</c:formatCode>
                <c:ptCount val="10"/>
                <c:pt idx="0">
                  <c:v>60</c:v>
                </c:pt>
                <c:pt idx="1">
                  <c:v>84</c:v>
                </c:pt>
                <c:pt idx="2">
                  <c:v>60</c:v>
                </c:pt>
                <c:pt idx="3">
                  <c:v>80</c:v>
                </c:pt>
                <c:pt idx="4">
                  <c:v>98</c:v>
                </c:pt>
                <c:pt idx="5">
                  <c:v>82</c:v>
                </c:pt>
                <c:pt idx="6">
                  <c:v>55</c:v>
                </c:pt>
                <c:pt idx="7">
                  <c:v>86</c:v>
                </c:pt>
                <c:pt idx="8">
                  <c:v>94</c:v>
                </c:pt>
                <c:pt idx="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5A-493F-824F-995C0CA96F19}"/>
            </c:ext>
          </c:extLst>
        </c:ser>
        <c:ser>
          <c:idx val="3"/>
          <c:order val="3"/>
          <c:tx>
            <c:strRef>
              <c:f>Sheet1!$L$36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76750825125772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A-493F-824F-995C0CA96F19}"/>
                </c:ext>
              </c:extLst>
            </c:dLbl>
            <c:dLbl>
              <c:idx val="1"/>
              <c:layout>
                <c:manualLayout>
                  <c:x val="-2.2481523882766596E-2"/>
                  <c:y val="-2.7390956228350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5A-493F-824F-995C0CA96F19}"/>
                </c:ext>
              </c:extLst>
            </c:dLbl>
            <c:dLbl>
              <c:idx val="2"/>
              <c:layout>
                <c:manualLayout>
                  <c:x val="-2.2478261249530267E-2"/>
                  <c:y val="-2.5206783899157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A-493F-824F-995C0CA96F19}"/>
                </c:ext>
              </c:extLst>
            </c:dLbl>
            <c:dLbl>
              <c:idx val="4"/>
              <c:layout>
                <c:manualLayout>
                  <c:x val="-1.7994677871148546E-2"/>
                  <c:y val="2.514254295532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5E-4DF4-B0A9-EDC26616471F}"/>
                </c:ext>
              </c:extLst>
            </c:dLbl>
            <c:dLbl>
              <c:idx val="5"/>
              <c:layout>
                <c:manualLayout>
                  <c:x val="-2.3930792534289012E-2"/>
                  <c:y val="2.2681409903579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6E-4C66-95CB-194D3FA4C898}"/>
                </c:ext>
              </c:extLst>
            </c:dLbl>
            <c:dLbl>
              <c:idx val="6"/>
              <c:layout>
                <c:manualLayout>
                  <c:x val="-1.8899159663865545E-2"/>
                  <c:y val="-2.6253195876288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5A-493F-824F-995C0CA96F19}"/>
                </c:ext>
              </c:extLst>
            </c:dLbl>
            <c:dLbl>
              <c:idx val="7"/>
              <c:layout>
                <c:manualLayout>
                  <c:x val="-2.2456545835908472E-2"/>
                  <c:y val="-2.535245700967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A-493F-824F-995C0CA96F19}"/>
                </c:ext>
              </c:extLst>
            </c:dLbl>
            <c:dLbl>
              <c:idx val="8"/>
              <c:layout>
                <c:manualLayout>
                  <c:x val="-2.2456588043031803E-2"/>
                  <c:y val="-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5A-493F-824F-995C0CA96F19}"/>
                </c:ext>
              </c:extLst>
            </c:dLbl>
            <c:dLbl>
              <c:idx val="9"/>
              <c:layout>
                <c:manualLayout>
                  <c:x val="-2.0085060690943044E-2"/>
                  <c:y val="2.1479037800687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5A-493F-824F-995C0CA96F19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B5A-493F-824F-995C0CA96F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Sheet1!$H$55:$H$64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Sheet1!$L$55:$L$64</c:f>
              <c:numCache>
                <c:formatCode>General</c:formatCode>
                <c:ptCount val="10"/>
                <c:pt idx="0">
                  <c:v>207</c:v>
                </c:pt>
                <c:pt idx="1">
                  <c:v>217</c:v>
                </c:pt>
                <c:pt idx="2">
                  <c:v>202</c:v>
                </c:pt>
                <c:pt idx="3">
                  <c:v>181</c:v>
                </c:pt>
                <c:pt idx="4">
                  <c:v>202</c:v>
                </c:pt>
                <c:pt idx="5">
                  <c:v>185</c:v>
                </c:pt>
                <c:pt idx="6">
                  <c:v>142</c:v>
                </c:pt>
                <c:pt idx="7">
                  <c:v>179</c:v>
                </c:pt>
                <c:pt idx="8">
                  <c:v>146</c:v>
                </c:pt>
                <c:pt idx="9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B5A-493F-824F-995C0CA96F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592"/>
        <c:axId val="93225344"/>
      </c:lineChart>
      <c:catAx>
        <c:axId val="93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2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1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07473309608543"/>
          <c:y val="0.95942408376963351"/>
          <c:w val="0.38345195729537374"/>
          <c:h val="3.664921465968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UNDECIDED STUDENTS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3229537366548044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07843137254906E-2"/>
          <c:y val="0.20073938144329898"/>
          <c:w val="0.914590747330960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Sheet1!$I$66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9852754435107463E-2"/>
                  <c:y val="-2.3737182130584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50-4541-B4C4-D8CD684E5C88}"/>
                </c:ext>
              </c:extLst>
            </c:dLbl>
            <c:dLbl>
              <c:idx val="7"/>
              <c:layout>
                <c:manualLayout>
                  <c:x val="-3.2822734413971009E-2"/>
                  <c:y val="-2.5299913427051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B0-4510-AB08-26F508E10D13}"/>
                </c:ext>
              </c:extLst>
            </c:dLbl>
            <c:dLbl>
              <c:idx val="8"/>
              <c:layout>
                <c:manualLayout>
                  <c:x val="-4.6137628384687379E-2"/>
                  <c:y val="-4.2772508591065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4D-4BB4-A139-2CE0A481716A}"/>
                </c:ext>
              </c:extLst>
            </c:dLbl>
            <c:dLbl>
              <c:idx val="9"/>
              <c:layout>
                <c:manualLayout>
                  <c:x val="-1.9664519140989729E-2"/>
                  <c:y val="2.357470790378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B0-4510-AB08-26F508E10D1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Sheet1!$H$85:$H$94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Sheet1!$I$85:$I$94</c:f>
              <c:numCache>
                <c:formatCode>General</c:formatCode>
                <c:ptCount val="10"/>
                <c:pt idx="0">
                  <c:v>472</c:v>
                </c:pt>
                <c:pt idx="1">
                  <c:v>393</c:v>
                </c:pt>
                <c:pt idx="2">
                  <c:v>372</c:v>
                </c:pt>
                <c:pt idx="3">
                  <c:v>505</c:v>
                </c:pt>
                <c:pt idx="4">
                  <c:v>461</c:v>
                </c:pt>
                <c:pt idx="5">
                  <c:v>443</c:v>
                </c:pt>
                <c:pt idx="6">
                  <c:v>505</c:v>
                </c:pt>
                <c:pt idx="7">
                  <c:v>1220</c:v>
                </c:pt>
                <c:pt idx="8">
                  <c:v>1716</c:v>
                </c:pt>
                <c:pt idx="9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D-4BB4-A139-2CE0A481716A}"/>
            </c:ext>
          </c:extLst>
        </c:ser>
        <c:ser>
          <c:idx val="1"/>
          <c:order val="1"/>
          <c:tx>
            <c:strRef>
              <c:f>Sheet1!$J$66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273576097105508E-2"/>
                  <c:y val="-5.23711340206185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50-4541-B4C4-D8CD684E5C88}"/>
                </c:ext>
              </c:extLst>
            </c:dLbl>
            <c:dLbl>
              <c:idx val="1"/>
              <c:layout>
                <c:manualLayout>
                  <c:x val="-2.3716153127917835E-3"/>
                  <c:y val="6.98281786941580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4D-4BB4-A139-2CE0A481716A}"/>
                </c:ext>
              </c:extLst>
            </c:dLbl>
            <c:dLbl>
              <c:idx val="2"/>
              <c:layout>
                <c:manualLayout>
                  <c:x val="5.9290382819795016E-3"/>
                  <c:y val="3.4914089347077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4D-4BB4-A139-2CE0A481716A}"/>
                </c:ext>
              </c:extLst>
            </c:dLbl>
            <c:dLbl>
              <c:idx val="3"/>
              <c:layout>
                <c:manualLayout>
                  <c:x val="-3.5574229691876752E-3"/>
                  <c:y val="6.98281786941567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4D-4BB4-A139-2CE0A481716A}"/>
                </c:ext>
              </c:extLst>
            </c:dLbl>
            <c:dLbl>
              <c:idx val="4"/>
              <c:layout>
                <c:manualLayout>
                  <c:x val="-1.1858076563958917E-3"/>
                  <c:y val="-6.98281786941580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4D-4BB4-A139-2CE0A481716A}"/>
                </c:ext>
              </c:extLst>
            </c:dLbl>
            <c:dLbl>
              <c:idx val="5"/>
              <c:layout>
                <c:manualLayout>
                  <c:x val="-1.8972922502334268E-2"/>
                  <c:y val="1.2219931271477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4D-4BB4-A139-2CE0A481716A}"/>
                </c:ext>
              </c:extLst>
            </c:dLbl>
            <c:dLbl>
              <c:idx val="6"/>
              <c:layout>
                <c:manualLayout>
                  <c:x val="-3.5574229691876752E-3"/>
                  <c:y val="-8.7285223367697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4D-4BB4-A139-2CE0A481716A}"/>
                </c:ext>
              </c:extLst>
            </c:dLbl>
            <c:dLbl>
              <c:idx val="7"/>
              <c:layout>
                <c:manualLayout>
                  <c:x val="-3.5574229691877619E-3"/>
                  <c:y val="-1.221993127147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4D-4BB4-A139-2CE0A481716A}"/>
                </c:ext>
              </c:extLst>
            </c:dLbl>
            <c:dLbl>
              <c:idx val="8"/>
              <c:layout>
                <c:manualLayout>
                  <c:x val="-4.7432306255837404E-3"/>
                  <c:y val="-1.221993127147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4D-4BB4-A139-2CE0A48171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Sheet1!$H$85:$H$94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Sheet1!$J$85:$J$94</c:f>
              <c:numCache>
                <c:formatCode>General</c:formatCode>
                <c:ptCount val="10"/>
                <c:pt idx="0">
                  <c:v>60</c:v>
                </c:pt>
                <c:pt idx="1">
                  <c:v>64</c:v>
                </c:pt>
                <c:pt idx="2">
                  <c:v>59</c:v>
                </c:pt>
                <c:pt idx="3">
                  <c:v>89</c:v>
                </c:pt>
                <c:pt idx="4">
                  <c:v>90</c:v>
                </c:pt>
                <c:pt idx="5">
                  <c:v>73</c:v>
                </c:pt>
                <c:pt idx="6">
                  <c:v>65</c:v>
                </c:pt>
                <c:pt idx="7">
                  <c:v>77</c:v>
                </c:pt>
                <c:pt idx="8">
                  <c:v>91</c:v>
                </c:pt>
                <c:pt idx="9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4D-4BB4-A139-2CE0A481716A}"/>
            </c:ext>
          </c:extLst>
        </c:ser>
        <c:ser>
          <c:idx val="2"/>
          <c:order val="2"/>
          <c:tx>
            <c:strRef>
              <c:f>Sheet1!$K$66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712418300653594E-2"/>
                  <c:y val="3.49140893470790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4D-4BB4-A139-2CE0A481716A}"/>
                </c:ext>
              </c:extLst>
            </c:dLbl>
            <c:dLbl>
              <c:idx val="1"/>
              <c:layout>
                <c:manualLayout>
                  <c:x val="-3.3084033613445397E-2"/>
                  <c:y val="1.74570446735395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4D-4BB4-A139-2CE0A481716A}"/>
                </c:ext>
              </c:extLst>
            </c:dLbl>
            <c:dLbl>
              <c:idx val="2"/>
              <c:layout>
                <c:manualLayout>
                  <c:x val="-2.9526610644257704E-2"/>
                  <c:y val="5.23711340206185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4D-4BB4-A139-2CE0A481716A}"/>
                </c:ext>
              </c:extLst>
            </c:dLbl>
            <c:dLbl>
              <c:idx val="3"/>
              <c:layout>
                <c:manualLayout>
                  <c:x val="-3.0712418300653639E-2"/>
                  <c:y val="8.7285223367697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4D-4BB4-A139-2CE0A481716A}"/>
                </c:ext>
              </c:extLst>
            </c:dLbl>
            <c:dLbl>
              <c:idx val="4"/>
              <c:layout>
                <c:manualLayout>
                  <c:x val="-2.5969187675070029E-2"/>
                  <c:y val="1.0474226804123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4D-4BB4-A139-2CE0A481716A}"/>
                </c:ext>
              </c:extLst>
            </c:dLbl>
            <c:dLbl>
              <c:idx val="5"/>
              <c:layout>
                <c:manualLayout>
                  <c:x val="-1.7668534080298875E-2"/>
                  <c:y val="-1.3965635738831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4D-4BB4-A139-2CE0A481716A}"/>
                </c:ext>
              </c:extLst>
            </c:dLbl>
            <c:dLbl>
              <c:idx val="6"/>
              <c:layout>
                <c:manualLayout>
                  <c:x val="-2.7154995331466005E-2"/>
                  <c:y val="6.98281786941580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84D-4BB4-A139-2CE0A481716A}"/>
                </c:ext>
              </c:extLst>
            </c:dLbl>
            <c:dLbl>
              <c:idx val="7"/>
              <c:layout>
                <c:manualLayout>
                  <c:x val="-2.2411764705882353E-2"/>
                  <c:y val="1.221993127147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4D-4BB4-A139-2CE0A481716A}"/>
                </c:ext>
              </c:extLst>
            </c:dLbl>
            <c:dLbl>
              <c:idx val="8"/>
              <c:layout>
                <c:manualLayout>
                  <c:x val="-3.0712418300653594E-2"/>
                  <c:y val="1.3965635738831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4D-4BB4-A139-2CE0A481716A}"/>
                </c:ext>
              </c:extLst>
            </c:dLbl>
            <c:dLbl>
              <c:idx val="9"/>
              <c:layout>
                <c:manualLayout>
                  <c:x val="-2.7154995331465918E-2"/>
                  <c:y val="8.7285223367697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84D-4BB4-A139-2CE0A48171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Sheet1!$H$85:$H$94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Sheet1!$K$85:$K$94</c:f>
              <c:numCache>
                <c:formatCode>General</c:formatCode>
                <c:ptCount val="10"/>
                <c:pt idx="0">
                  <c:v>33</c:v>
                </c:pt>
                <c:pt idx="1">
                  <c:v>22</c:v>
                </c:pt>
                <c:pt idx="2">
                  <c:v>34</c:v>
                </c:pt>
                <c:pt idx="3">
                  <c:v>31</c:v>
                </c:pt>
                <c:pt idx="4">
                  <c:v>52</c:v>
                </c:pt>
                <c:pt idx="5">
                  <c:v>73</c:v>
                </c:pt>
                <c:pt idx="6">
                  <c:v>49</c:v>
                </c:pt>
                <c:pt idx="7">
                  <c:v>58</c:v>
                </c:pt>
                <c:pt idx="8">
                  <c:v>68</c:v>
                </c:pt>
                <c:pt idx="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84D-4BB4-A139-2CE0A481716A}"/>
            </c:ext>
          </c:extLst>
        </c:ser>
        <c:ser>
          <c:idx val="3"/>
          <c:order val="3"/>
          <c:tx>
            <c:strRef>
              <c:f>Sheet1!$L$66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Sheet1!$H$85:$H$94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Sheet1!$L$85:$L$94</c:f>
              <c:numCache>
                <c:formatCode>General</c:formatCode>
                <c:ptCount val="10"/>
                <c:pt idx="0">
                  <c:v>93</c:v>
                </c:pt>
                <c:pt idx="1">
                  <c:v>86</c:v>
                </c:pt>
                <c:pt idx="2">
                  <c:v>93</c:v>
                </c:pt>
                <c:pt idx="3">
                  <c:v>120</c:v>
                </c:pt>
                <c:pt idx="4">
                  <c:v>142</c:v>
                </c:pt>
                <c:pt idx="5">
                  <c:v>146</c:v>
                </c:pt>
                <c:pt idx="6">
                  <c:v>114</c:v>
                </c:pt>
                <c:pt idx="7">
                  <c:v>135</c:v>
                </c:pt>
                <c:pt idx="8">
                  <c:v>159</c:v>
                </c:pt>
                <c:pt idx="9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84D-4BB4-A139-2CE0A48171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636608"/>
        <c:axId val="169638144"/>
      </c:lineChart>
      <c:catAx>
        <c:axId val="1696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63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638144"/>
        <c:scaling>
          <c:orientation val="minMax"/>
          <c:max val="18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636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58"/>
          <c:h val="3.6649214659685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5" workbookViewId="0"/>
  </sheetViews>
  <sheetProtection algorithmName="SHA-512" hashValue="UtdPnr/pXTgP+QLQkG10afxaROdwkXuXh4Q6Y9J6X2qK+YWi3YlAwPTYZE3qCR+KlrU5yHKKslG84Pfhwxx4ZA==" saltValue="i3oVn1rmT103Dzt6J4tXDA==" spinCount="100000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526" cy="58353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0.30675</cdr:x>
      <cdr:y>0</cdr:y>
    </cdr:from>
    <cdr:to>
      <cdr:x>0.73825</cdr:x>
      <cdr:y>0.13575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7277" y="0"/>
          <a:ext cx="3695746" cy="79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0.43325</cdr:x>
      <cdr:y>0.04025</cdr:y>
    </cdr:from>
    <cdr:to>
      <cdr:x>0.64025</cdr:x>
      <cdr:y>0.1225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0734" y="234323"/>
          <a:ext cx="1772930" cy="478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NOTES</a:t>
          </a:r>
        </a:p>
      </cdr:txBody>
    </cdr:sp>
  </cdr:relSizeAnchor>
  <cdr:relSizeAnchor xmlns:cdr="http://schemas.openxmlformats.org/drawingml/2006/chartDrawing">
    <cdr:from>
      <cdr:x>0.08125</cdr:x>
      <cdr:y>0.18275</cdr:y>
    </cdr:from>
    <cdr:to>
      <cdr:x>0.96071</cdr:x>
      <cdr:y>0.87925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679" y="1062739"/>
          <a:ext cx="7540942" cy="4050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2004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Students</a:t>
          </a: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seeking certificates of advanced study, IBHE certificates, campus certificates, TEP certification, general non-degree, and undecided students are included here.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SOURCE:  Application and Enrollment data for Fall 2012-2021 were provided by Office of Institutional Research reports.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117"/>
  <sheetViews>
    <sheetView workbookViewId="0"/>
  </sheetViews>
  <sheetFormatPr defaultRowHeight="12.75" x14ac:dyDescent="0.2"/>
  <cols>
    <col min="1" max="1" width="12" customWidth="1"/>
    <col min="20" max="20" width="9.7109375" customWidth="1"/>
  </cols>
  <sheetData>
    <row r="1" spans="1:12" x14ac:dyDescent="0.2">
      <c r="A1" t="s">
        <v>0</v>
      </c>
      <c r="B1" t="s">
        <v>1</v>
      </c>
      <c r="F1" s="2"/>
      <c r="G1" s="3"/>
      <c r="H1" s="3"/>
      <c r="I1" s="3"/>
      <c r="J1" s="3"/>
      <c r="K1" s="3"/>
      <c r="L1" s="3"/>
    </row>
    <row r="2" spans="1:12" x14ac:dyDescent="0.2">
      <c r="A2" t="s">
        <v>23</v>
      </c>
      <c r="B2" s="6">
        <v>125</v>
      </c>
      <c r="C2" s="1">
        <f>B2/B4</f>
        <v>0.390625</v>
      </c>
    </row>
    <row r="3" spans="1:12" x14ac:dyDescent="0.2">
      <c r="A3" t="s">
        <v>24</v>
      </c>
      <c r="B3" s="6">
        <v>195</v>
      </c>
      <c r="C3" s="1">
        <f>B3/B4</f>
        <v>0.609375</v>
      </c>
    </row>
    <row r="4" spans="1:12" x14ac:dyDescent="0.2">
      <c r="B4">
        <f>SUM(B2:B3)</f>
        <v>320</v>
      </c>
    </row>
    <row r="5" spans="1:12" x14ac:dyDescent="0.2">
      <c r="A5" s="5" t="s">
        <v>25</v>
      </c>
    </row>
    <row r="6" spans="1:12" x14ac:dyDescent="0.2">
      <c r="A6" t="s">
        <v>2</v>
      </c>
      <c r="B6" t="s">
        <v>21</v>
      </c>
      <c r="C6" t="s">
        <v>22</v>
      </c>
      <c r="D6" t="s">
        <v>6</v>
      </c>
    </row>
    <row r="7" spans="1:12" hidden="1" x14ac:dyDescent="0.2">
      <c r="A7" t="s">
        <v>10</v>
      </c>
      <c r="B7">
        <v>262</v>
      </c>
      <c r="C7">
        <v>429</v>
      </c>
      <c r="D7">
        <f t="shared" ref="D7:D19" si="0">SUM(B7:C7)</f>
        <v>691</v>
      </c>
    </row>
    <row r="8" spans="1:12" hidden="1" x14ac:dyDescent="0.2">
      <c r="A8" t="s">
        <v>11</v>
      </c>
      <c r="B8">
        <v>303</v>
      </c>
      <c r="C8">
        <v>386</v>
      </c>
      <c r="D8">
        <f t="shared" si="0"/>
        <v>689</v>
      </c>
    </row>
    <row r="9" spans="1:12" hidden="1" x14ac:dyDescent="0.2">
      <c r="A9" t="s">
        <v>12</v>
      </c>
      <c r="B9">
        <v>313</v>
      </c>
      <c r="C9">
        <v>448</v>
      </c>
      <c r="D9">
        <f t="shared" si="0"/>
        <v>761</v>
      </c>
    </row>
    <row r="10" spans="1:12" hidden="1" x14ac:dyDescent="0.2">
      <c r="A10" t="s">
        <v>13</v>
      </c>
      <c r="B10">
        <v>228</v>
      </c>
      <c r="C10">
        <v>410</v>
      </c>
      <c r="D10">
        <f t="shared" si="0"/>
        <v>638</v>
      </c>
    </row>
    <row r="11" spans="1:12" hidden="1" x14ac:dyDescent="0.2">
      <c r="A11" t="s">
        <v>14</v>
      </c>
      <c r="B11">
        <v>203</v>
      </c>
      <c r="C11">
        <v>381</v>
      </c>
      <c r="D11">
        <f t="shared" si="0"/>
        <v>584</v>
      </c>
    </row>
    <row r="12" spans="1:12" hidden="1" x14ac:dyDescent="0.2">
      <c r="A12" t="s">
        <v>15</v>
      </c>
      <c r="B12">
        <v>195</v>
      </c>
      <c r="C12">
        <v>361</v>
      </c>
      <c r="D12">
        <f t="shared" si="0"/>
        <v>556</v>
      </c>
    </row>
    <row r="13" spans="1:12" x14ac:dyDescent="0.2">
      <c r="A13" t="s">
        <v>16</v>
      </c>
      <c r="B13">
        <v>230</v>
      </c>
      <c r="C13">
        <v>352</v>
      </c>
      <c r="D13">
        <f t="shared" si="0"/>
        <v>582</v>
      </c>
    </row>
    <row r="14" spans="1:12" x14ac:dyDescent="0.2">
      <c r="A14" t="s">
        <v>17</v>
      </c>
      <c r="B14">
        <v>278</v>
      </c>
      <c r="C14">
        <v>392</v>
      </c>
      <c r="D14">
        <f t="shared" si="0"/>
        <v>670</v>
      </c>
    </row>
    <row r="15" spans="1:12" x14ac:dyDescent="0.2">
      <c r="A15" t="s">
        <v>18</v>
      </c>
      <c r="B15">
        <v>263</v>
      </c>
      <c r="C15">
        <v>338</v>
      </c>
      <c r="D15">
        <f t="shared" si="0"/>
        <v>601</v>
      </c>
    </row>
    <row r="16" spans="1:12" x14ac:dyDescent="0.2">
      <c r="A16" t="s">
        <v>19</v>
      </c>
      <c r="B16">
        <v>257</v>
      </c>
      <c r="C16">
        <v>317</v>
      </c>
      <c r="D16">
        <f t="shared" si="0"/>
        <v>574</v>
      </c>
    </row>
    <row r="17" spans="1:21" x14ac:dyDescent="0.2">
      <c r="A17" t="s">
        <v>20</v>
      </c>
      <c r="B17">
        <v>229</v>
      </c>
      <c r="C17">
        <v>303</v>
      </c>
      <c r="D17">
        <f t="shared" si="0"/>
        <v>532</v>
      </c>
    </row>
    <row r="18" spans="1:21" x14ac:dyDescent="0.2">
      <c r="A18" t="s">
        <v>29</v>
      </c>
      <c r="B18">
        <v>242</v>
      </c>
      <c r="C18">
        <v>264</v>
      </c>
      <c r="D18">
        <f t="shared" si="0"/>
        <v>506</v>
      </c>
    </row>
    <row r="19" spans="1:21" x14ac:dyDescent="0.2">
      <c r="A19" t="s">
        <v>37</v>
      </c>
      <c r="B19">
        <v>235</v>
      </c>
      <c r="C19">
        <v>258</v>
      </c>
      <c r="D19">
        <f t="shared" si="0"/>
        <v>493</v>
      </c>
    </row>
    <row r="20" spans="1:21" x14ac:dyDescent="0.2">
      <c r="A20" t="s">
        <v>38</v>
      </c>
      <c r="B20">
        <v>259</v>
      </c>
      <c r="C20">
        <v>271</v>
      </c>
      <c r="D20">
        <f t="shared" ref="D20:D25" si="1">SUM(B20:C20)</f>
        <v>530</v>
      </c>
    </row>
    <row r="21" spans="1:21" x14ac:dyDescent="0.2">
      <c r="A21" t="s">
        <v>31</v>
      </c>
      <c r="B21">
        <v>170</v>
      </c>
      <c r="C21">
        <v>245</v>
      </c>
      <c r="D21">
        <f t="shared" si="1"/>
        <v>415</v>
      </c>
    </row>
    <row r="22" spans="1:21" x14ac:dyDescent="0.2">
      <c r="A22" t="s">
        <v>34</v>
      </c>
      <c r="B22">
        <v>197</v>
      </c>
      <c r="C22">
        <v>245</v>
      </c>
      <c r="D22">
        <f t="shared" si="1"/>
        <v>442</v>
      </c>
    </row>
    <row r="23" spans="1:21" x14ac:dyDescent="0.2">
      <c r="A23" t="s">
        <v>35</v>
      </c>
      <c r="B23">
        <v>204</v>
      </c>
      <c r="C23">
        <v>210</v>
      </c>
      <c r="D23">
        <f t="shared" si="1"/>
        <v>414</v>
      </c>
    </row>
    <row r="24" spans="1:21" x14ac:dyDescent="0.2">
      <c r="A24" s="4" t="s">
        <v>36</v>
      </c>
      <c r="B24">
        <v>194</v>
      </c>
      <c r="C24">
        <v>205</v>
      </c>
      <c r="D24">
        <f t="shared" si="1"/>
        <v>399</v>
      </c>
      <c r="S24" t="s">
        <v>56</v>
      </c>
    </row>
    <row r="25" spans="1:21" x14ac:dyDescent="0.2">
      <c r="A25" s="4" t="s">
        <v>39</v>
      </c>
      <c r="B25">
        <v>171</v>
      </c>
      <c r="C25">
        <v>207</v>
      </c>
      <c r="D25">
        <f t="shared" si="1"/>
        <v>378</v>
      </c>
      <c r="T25" s="7" t="s">
        <v>54</v>
      </c>
      <c r="U25" s="7" t="s">
        <v>55</v>
      </c>
    </row>
    <row r="26" spans="1:21" x14ac:dyDescent="0.2">
      <c r="A26" s="4" t="s">
        <v>40</v>
      </c>
      <c r="B26">
        <v>166</v>
      </c>
      <c r="C26">
        <v>217</v>
      </c>
      <c r="D26">
        <f t="shared" ref="D26" si="2">SUM(B26:C26)</f>
        <v>383</v>
      </c>
      <c r="S26" t="s">
        <v>50</v>
      </c>
      <c r="T26">
        <v>21</v>
      </c>
      <c r="U26">
        <v>0</v>
      </c>
    </row>
    <row r="27" spans="1:21" x14ac:dyDescent="0.2">
      <c r="A27" s="4" t="s">
        <v>41</v>
      </c>
      <c r="B27">
        <v>163</v>
      </c>
      <c r="C27">
        <v>202</v>
      </c>
      <c r="D27">
        <f t="shared" ref="D27" si="3">SUM(B27:C27)</f>
        <v>365</v>
      </c>
      <c r="S27" t="s">
        <v>51</v>
      </c>
      <c r="T27">
        <v>13</v>
      </c>
      <c r="U27">
        <v>0</v>
      </c>
    </row>
    <row r="28" spans="1:21" x14ac:dyDescent="0.2">
      <c r="A28" s="4" t="s">
        <v>42</v>
      </c>
      <c r="B28">
        <v>200</v>
      </c>
      <c r="C28">
        <v>181</v>
      </c>
      <c r="D28">
        <f t="shared" ref="D28" si="4">SUM(B28:C28)</f>
        <v>381</v>
      </c>
      <c r="S28" t="s">
        <v>52</v>
      </c>
      <c r="T28">
        <v>99</v>
      </c>
      <c r="U28">
        <v>62</v>
      </c>
    </row>
    <row r="29" spans="1:21" x14ac:dyDescent="0.2">
      <c r="A29" s="4" t="s">
        <v>43</v>
      </c>
      <c r="B29">
        <v>224</v>
      </c>
      <c r="C29">
        <v>202</v>
      </c>
      <c r="D29">
        <f t="shared" ref="D29" si="5">SUM(B29:C29)</f>
        <v>426</v>
      </c>
      <c r="S29" t="s">
        <v>53</v>
      </c>
      <c r="T29">
        <v>0</v>
      </c>
      <c r="U29">
        <v>125</v>
      </c>
    </row>
    <row r="30" spans="1:21" x14ac:dyDescent="0.2">
      <c r="A30" s="4" t="s">
        <v>44</v>
      </c>
      <c r="B30">
        <v>245</v>
      </c>
      <c r="C30">
        <v>185</v>
      </c>
      <c r="D30">
        <f t="shared" ref="D30" si="6">SUM(B30:C30)</f>
        <v>430</v>
      </c>
      <c r="T30">
        <f>SUM(T26:T29)</f>
        <v>133</v>
      </c>
      <c r="U30">
        <f>SUM(U26:U29)</f>
        <v>187</v>
      </c>
    </row>
    <row r="31" spans="1:21" x14ac:dyDescent="0.2">
      <c r="A31" s="4" t="s">
        <v>45</v>
      </c>
      <c r="B31">
        <v>224</v>
      </c>
      <c r="C31">
        <v>142</v>
      </c>
      <c r="D31">
        <f t="shared" ref="D31" si="7">SUM(B31:C31)</f>
        <v>366</v>
      </c>
    </row>
    <row r="32" spans="1:21" x14ac:dyDescent="0.2">
      <c r="A32" s="4" t="s">
        <v>46</v>
      </c>
      <c r="B32" s="3">
        <v>196</v>
      </c>
      <c r="C32">
        <v>179</v>
      </c>
      <c r="D32">
        <f t="shared" ref="D32:D33" si="8">SUM(B32:C32)</f>
        <v>375</v>
      </c>
      <c r="T32">
        <f>SUM(T26:T28)</f>
        <v>133</v>
      </c>
      <c r="U32">
        <f>SUM(U26:U28)</f>
        <v>62</v>
      </c>
    </row>
    <row r="33" spans="1:23" x14ac:dyDescent="0.2">
      <c r="A33" s="4" t="s">
        <v>47</v>
      </c>
      <c r="B33" s="3">
        <v>233</v>
      </c>
      <c r="C33">
        <v>146</v>
      </c>
      <c r="D33">
        <f t="shared" si="8"/>
        <v>379</v>
      </c>
    </row>
    <row r="34" spans="1:23" x14ac:dyDescent="0.2">
      <c r="A34" s="4" t="s">
        <v>49</v>
      </c>
      <c r="B34" s="3">
        <v>187</v>
      </c>
      <c r="C34">
        <v>133</v>
      </c>
      <c r="D34">
        <f t="shared" ref="D34" si="9">SUM(B34:C34)</f>
        <v>320</v>
      </c>
    </row>
    <row r="35" spans="1:23" x14ac:dyDescent="0.2">
      <c r="A35" s="5" t="s">
        <v>27</v>
      </c>
      <c r="H35" s="5" t="s">
        <v>28</v>
      </c>
    </row>
    <row r="36" spans="1:23" x14ac:dyDescent="0.2">
      <c r="A36" t="s">
        <v>2</v>
      </c>
      <c r="B36" t="s">
        <v>3</v>
      </c>
      <c r="C36" t="s">
        <v>4</v>
      </c>
      <c r="D36" t="s">
        <v>5</v>
      </c>
      <c r="E36" t="s">
        <v>6</v>
      </c>
      <c r="H36" t="s">
        <v>2</v>
      </c>
      <c r="I36" t="s">
        <v>7</v>
      </c>
      <c r="J36" t="s">
        <v>8</v>
      </c>
      <c r="K36" t="s">
        <v>9</v>
      </c>
      <c r="L36" t="s">
        <v>6</v>
      </c>
    </row>
    <row r="37" spans="1:23" hidden="1" x14ac:dyDescent="0.2">
      <c r="A37" t="s">
        <v>10</v>
      </c>
      <c r="B37">
        <v>176</v>
      </c>
      <c r="C37">
        <v>102</v>
      </c>
      <c r="D37">
        <v>110</v>
      </c>
      <c r="E37">
        <f t="shared" ref="E37:E49" si="10">SUM(C37:D37)</f>
        <v>212</v>
      </c>
      <c r="H37" t="s">
        <v>10</v>
      </c>
      <c r="I37">
        <v>301</v>
      </c>
      <c r="J37">
        <v>223</v>
      </c>
      <c r="K37">
        <v>206</v>
      </c>
      <c r="L37">
        <f t="shared" ref="L37:L49" si="11">SUM(J37:K37)</f>
        <v>429</v>
      </c>
    </row>
    <row r="38" spans="1:23" hidden="1" x14ac:dyDescent="0.2">
      <c r="A38" t="s">
        <v>11</v>
      </c>
      <c r="B38">
        <v>152</v>
      </c>
      <c r="C38">
        <v>93</v>
      </c>
      <c r="D38">
        <v>157</v>
      </c>
      <c r="E38">
        <f t="shared" si="10"/>
        <v>250</v>
      </c>
      <c r="H38" t="s">
        <v>11</v>
      </c>
      <c r="I38">
        <v>263</v>
      </c>
      <c r="J38">
        <v>181</v>
      </c>
      <c r="K38">
        <v>205</v>
      </c>
      <c r="L38">
        <f t="shared" si="11"/>
        <v>386</v>
      </c>
    </row>
    <row r="39" spans="1:23" hidden="1" x14ac:dyDescent="0.2">
      <c r="A39" t="s">
        <v>12</v>
      </c>
      <c r="B39">
        <v>162</v>
      </c>
      <c r="C39">
        <v>106</v>
      </c>
      <c r="D39">
        <v>156</v>
      </c>
      <c r="E39">
        <f t="shared" si="10"/>
        <v>262</v>
      </c>
      <c r="H39" t="s">
        <v>12</v>
      </c>
      <c r="I39">
        <v>318</v>
      </c>
      <c r="J39">
        <v>215</v>
      </c>
      <c r="K39">
        <v>233</v>
      </c>
      <c r="L39">
        <f t="shared" si="11"/>
        <v>448</v>
      </c>
    </row>
    <row r="40" spans="1:23" hidden="1" x14ac:dyDescent="0.2">
      <c r="A40" t="s">
        <v>13</v>
      </c>
      <c r="B40">
        <v>140</v>
      </c>
      <c r="C40">
        <v>80</v>
      </c>
      <c r="D40">
        <v>112</v>
      </c>
      <c r="E40">
        <f t="shared" si="10"/>
        <v>192</v>
      </c>
      <c r="H40" t="s">
        <v>13</v>
      </c>
      <c r="I40">
        <v>272</v>
      </c>
      <c r="J40">
        <v>219</v>
      </c>
      <c r="K40">
        <v>191</v>
      </c>
      <c r="L40">
        <f t="shared" si="11"/>
        <v>410</v>
      </c>
    </row>
    <row r="41" spans="1:23" hidden="1" x14ac:dyDescent="0.2">
      <c r="A41" t="s">
        <v>14</v>
      </c>
      <c r="B41">
        <v>122</v>
      </c>
      <c r="C41">
        <v>79</v>
      </c>
      <c r="D41">
        <v>83</v>
      </c>
      <c r="E41">
        <f t="shared" si="10"/>
        <v>162</v>
      </c>
      <c r="H41" t="s">
        <v>14</v>
      </c>
      <c r="I41">
        <v>257</v>
      </c>
      <c r="J41">
        <v>190</v>
      </c>
      <c r="K41">
        <v>191</v>
      </c>
      <c r="L41">
        <f t="shared" si="11"/>
        <v>381</v>
      </c>
    </row>
    <row r="42" spans="1:23" hidden="1" x14ac:dyDescent="0.2">
      <c r="A42" t="s">
        <v>15</v>
      </c>
      <c r="B42">
        <v>94</v>
      </c>
      <c r="C42">
        <v>64</v>
      </c>
      <c r="D42">
        <v>97</v>
      </c>
      <c r="E42">
        <f t="shared" si="10"/>
        <v>161</v>
      </c>
      <c r="H42" t="s">
        <v>15</v>
      </c>
      <c r="I42">
        <v>230</v>
      </c>
      <c r="J42">
        <v>163</v>
      </c>
      <c r="K42">
        <v>198</v>
      </c>
      <c r="L42">
        <f t="shared" si="11"/>
        <v>361</v>
      </c>
    </row>
    <row r="43" spans="1:23" x14ac:dyDescent="0.2">
      <c r="A43" t="s">
        <v>16</v>
      </c>
      <c r="B43">
        <v>150</v>
      </c>
      <c r="C43">
        <v>109</v>
      </c>
      <c r="D43">
        <v>97</v>
      </c>
      <c r="E43">
        <f t="shared" si="10"/>
        <v>206</v>
      </c>
      <c r="H43" t="s">
        <v>16</v>
      </c>
      <c r="I43">
        <v>259</v>
      </c>
      <c r="J43">
        <v>171</v>
      </c>
      <c r="K43">
        <v>181</v>
      </c>
      <c r="L43">
        <f t="shared" si="11"/>
        <v>352</v>
      </c>
    </row>
    <row r="44" spans="1:23" x14ac:dyDescent="0.2">
      <c r="A44" t="s">
        <v>17</v>
      </c>
      <c r="B44">
        <v>153</v>
      </c>
      <c r="C44">
        <v>113</v>
      </c>
      <c r="D44">
        <v>98</v>
      </c>
      <c r="E44">
        <f t="shared" si="10"/>
        <v>211</v>
      </c>
      <c r="H44" t="s">
        <v>17</v>
      </c>
      <c r="I44">
        <v>257</v>
      </c>
      <c r="J44">
        <v>195</v>
      </c>
      <c r="K44">
        <v>197</v>
      </c>
      <c r="L44">
        <f t="shared" si="11"/>
        <v>392</v>
      </c>
    </row>
    <row r="45" spans="1:23" x14ac:dyDescent="0.2">
      <c r="A45" t="s">
        <v>18</v>
      </c>
      <c r="B45">
        <v>130</v>
      </c>
      <c r="C45">
        <v>69</v>
      </c>
      <c r="D45">
        <v>118</v>
      </c>
      <c r="E45">
        <f t="shared" si="10"/>
        <v>187</v>
      </c>
      <c r="H45" t="s">
        <v>18</v>
      </c>
      <c r="I45">
        <v>239</v>
      </c>
      <c r="J45">
        <v>137</v>
      </c>
      <c r="K45">
        <v>201</v>
      </c>
      <c r="L45">
        <f t="shared" si="11"/>
        <v>338</v>
      </c>
    </row>
    <row r="46" spans="1:23" x14ac:dyDescent="0.2">
      <c r="A46" t="s">
        <v>19</v>
      </c>
      <c r="B46">
        <v>177</v>
      </c>
      <c r="C46">
        <v>92</v>
      </c>
      <c r="D46">
        <v>91</v>
      </c>
      <c r="E46">
        <f t="shared" si="10"/>
        <v>183</v>
      </c>
      <c r="H46" t="s">
        <v>19</v>
      </c>
      <c r="I46">
        <v>273</v>
      </c>
      <c r="J46">
        <v>143</v>
      </c>
      <c r="K46">
        <v>174</v>
      </c>
      <c r="L46">
        <f t="shared" si="11"/>
        <v>317</v>
      </c>
      <c r="U46" s="7"/>
      <c r="V46" s="7"/>
      <c r="W46" s="7"/>
    </row>
    <row r="47" spans="1:23" x14ac:dyDescent="0.2">
      <c r="A47" t="s">
        <v>20</v>
      </c>
      <c r="B47">
        <v>194</v>
      </c>
      <c r="C47">
        <v>81</v>
      </c>
      <c r="D47">
        <v>98</v>
      </c>
      <c r="E47">
        <f t="shared" si="10"/>
        <v>179</v>
      </c>
      <c r="H47" t="s">
        <v>20</v>
      </c>
      <c r="I47">
        <v>309</v>
      </c>
      <c r="J47">
        <v>176</v>
      </c>
      <c r="K47">
        <v>126</v>
      </c>
      <c r="L47">
        <f t="shared" si="11"/>
        <v>302</v>
      </c>
    </row>
    <row r="48" spans="1:23" x14ac:dyDescent="0.2">
      <c r="A48" t="s">
        <v>29</v>
      </c>
      <c r="B48">
        <v>198</v>
      </c>
      <c r="C48">
        <v>95</v>
      </c>
      <c r="D48">
        <v>93</v>
      </c>
      <c r="E48">
        <f t="shared" si="10"/>
        <v>188</v>
      </c>
      <c r="H48" t="s">
        <v>29</v>
      </c>
      <c r="I48">
        <v>266</v>
      </c>
      <c r="J48">
        <v>149</v>
      </c>
      <c r="K48">
        <v>115</v>
      </c>
      <c r="L48">
        <f t="shared" si="11"/>
        <v>264</v>
      </c>
    </row>
    <row r="49" spans="1:14" x14ac:dyDescent="0.2">
      <c r="A49" t="s">
        <v>37</v>
      </c>
      <c r="B49">
        <v>199</v>
      </c>
      <c r="C49">
        <v>76</v>
      </c>
      <c r="D49">
        <v>78</v>
      </c>
      <c r="E49">
        <f t="shared" si="10"/>
        <v>154</v>
      </c>
      <c r="H49" t="s">
        <v>37</v>
      </c>
      <c r="I49">
        <v>325</v>
      </c>
      <c r="J49">
        <v>158</v>
      </c>
      <c r="K49">
        <v>100</v>
      </c>
      <c r="L49">
        <f t="shared" si="11"/>
        <v>258</v>
      </c>
    </row>
    <row r="50" spans="1:14" x14ac:dyDescent="0.2">
      <c r="A50" t="s">
        <v>38</v>
      </c>
      <c r="B50">
        <v>206</v>
      </c>
      <c r="C50">
        <v>99</v>
      </c>
      <c r="D50">
        <v>68</v>
      </c>
      <c r="E50">
        <f t="shared" ref="E50:E55" si="12">SUM(C50:D50)</f>
        <v>167</v>
      </c>
      <c r="H50" t="s">
        <v>38</v>
      </c>
      <c r="I50">
        <v>335</v>
      </c>
      <c r="J50">
        <v>147</v>
      </c>
      <c r="K50">
        <v>124</v>
      </c>
      <c r="L50">
        <f t="shared" ref="L50:L55" si="13">SUM(J50:K50)</f>
        <v>271</v>
      </c>
    </row>
    <row r="51" spans="1:14" x14ac:dyDescent="0.2">
      <c r="A51" t="s">
        <v>31</v>
      </c>
      <c r="B51">
        <v>96</v>
      </c>
      <c r="C51">
        <v>30</v>
      </c>
      <c r="D51">
        <v>60</v>
      </c>
      <c r="E51">
        <f t="shared" si="12"/>
        <v>90</v>
      </c>
      <c r="H51" t="s">
        <v>31</v>
      </c>
      <c r="I51">
        <v>374</v>
      </c>
      <c r="J51">
        <v>154</v>
      </c>
      <c r="K51">
        <v>90</v>
      </c>
      <c r="L51">
        <f t="shared" si="13"/>
        <v>244</v>
      </c>
    </row>
    <row r="52" spans="1:14" x14ac:dyDescent="0.2">
      <c r="A52" t="s">
        <v>34</v>
      </c>
      <c r="B52">
        <v>115</v>
      </c>
      <c r="C52">
        <v>45</v>
      </c>
      <c r="D52">
        <v>62</v>
      </c>
      <c r="E52">
        <f t="shared" si="12"/>
        <v>107</v>
      </c>
      <c r="H52" t="s">
        <v>34</v>
      </c>
      <c r="I52">
        <v>353</v>
      </c>
      <c r="J52">
        <v>154</v>
      </c>
      <c r="K52">
        <v>91</v>
      </c>
      <c r="L52">
        <f t="shared" si="13"/>
        <v>245</v>
      </c>
    </row>
    <row r="53" spans="1:14" x14ac:dyDescent="0.2">
      <c r="A53" t="s">
        <v>35</v>
      </c>
      <c r="B53">
        <v>92</v>
      </c>
      <c r="C53">
        <v>48</v>
      </c>
      <c r="D53">
        <v>63</v>
      </c>
      <c r="E53">
        <f t="shared" si="12"/>
        <v>111</v>
      </c>
      <c r="H53" t="s">
        <v>35</v>
      </c>
      <c r="I53">
        <v>326</v>
      </c>
      <c r="J53">
        <v>133</v>
      </c>
      <c r="K53">
        <v>77</v>
      </c>
      <c r="L53">
        <f t="shared" si="13"/>
        <v>210</v>
      </c>
    </row>
    <row r="54" spans="1:14" x14ac:dyDescent="0.2">
      <c r="A54" s="4" t="s">
        <v>36</v>
      </c>
      <c r="B54">
        <v>87</v>
      </c>
      <c r="C54">
        <v>48</v>
      </c>
      <c r="D54">
        <v>52</v>
      </c>
      <c r="E54">
        <f t="shared" si="12"/>
        <v>100</v>
      </c>
      <c r="H54" s="4" t="s">
        <v>36</v>
      </c>
      <c r="I54">
        <v>275</v>
      </c>
      <c r="J54">
        <v>127</v>
      </c>
      <c r="K54">
        <v>78</v>
      </c>
      <c r="L54">
        <f t="shared" si="13"/>
        <v>205</v>
      </c>
    </row>
    <row r="55" spans="1:14" ht="12" customHeight="1" x14ac:dyDescent="0.2">
      <c r="A55" s="4" t="s">
        <v>39</v>
      </c>
      <c r="B55">
        <v>66</v>
      </c>
      <c r="C55">
        <v>40</v>
      </c>
      <c r="D55">
        <v>38</v>
      </c>
      <c r="E55">
        <f t="shared" si="12"/>
        <v>78</v>
      </c>
      <c r="H55" s="4" t="s">
        <v>39</v>
      </c>
      <c r="I55">
        <v>326</v>
      </c>
      <c r="J55">
        <v>147</v>
      </c>
      <c r="K55">
        <v>60</v>
      </c>
      <c r="L55">
        <f t="shared" si="13"/>
        <v>207</v>
      </c>
    </row>
    <row r="56" spans="1:14" ht="12" customHeight="1" x14ac:dyDescent="0.2">
      <c r="A56" s="4" t="s">
        <v>40</v>
      </c>
      <c r="B56">
        <v>113</v>
      </c>
      <c r="C56">
        <v>43</v>
      </c>
      <c r="D56">
        <v>37</v>
      </c>
      <c r="E56">
        <f t="shared" ref="E56" si="14">SUM(C56:D56)</f>
        <v>80</v>
      </c>
      <c r="H56" s="4" t="s">
        <v>40</v>
      </c>
      <c r="I56">
        <v>296</v>
      </c>
      <c r="J56">
        <v>133</v>
      </c>
      <c r="K56">
        <v>84</v>
      </c>
      <c r="L56">
        <f t="shared" ref="L56" si="15">SUM(J56:K56)</f>
        <v>217</v>
      </c>
    </row>
    <row r="57" spans="1:14" ht="12" customHeight="1" x14ac:dyDescent="0.2">
      <c r="A57" s="4" t="s">
        <v>41</v>
      </c>
      <c r="B57">
        <v>94</v>
      </c>
      <c r="C57">
        <v>43</v>
      </c>
      <c r="D57">
        <v>27</v>
      </c>
      <c r="E57">
        <f t="shared" ref="E57" si="16">SUM(C57:D57)</f>
        <v>70</v>
      </c>
      <c r="H57" s="4" t="s">
        <v>41</v>
      </c>
      <c r="I57">
        <v>293</v>
      </c>
      <c r="J57">
        <v>142</v>
      </c>
      <c r="K57">
        <v>60</v>
      </c>
      <c r="L57">
        <f t="shared" ref="L57" si="17">SUM(J57:K57)</f>
        <v>202</v>
      </c>
    </row>
    <row r="58" spans="1:14" ht="12" customHeight="1" x14ac:dyDescent="0.2">
      <c r="A58" s="4" t="s">
        <v>42</v>
      </c>
      <c r="B58">
        <v>82</v>
      </c>
      <c r="C58">
        <v>49</v>
      </c>
      <c r="D58">
        <v>31</v>
      </c>
      <c r="E58">
        <f t="shared" ref="E58:E63" si="18">SUM(C58:D58)</f>
        <v>80</v>
      </c>
      <c r="H58" s="4" t="s">
        <v>42</v>
      </c>
      <c r="I58">
        <v>257</v>
      </c>
      <c r="J58">
        <v>101</v>
      </c>
      <c r="K58">
        <v>80</v>
      </c>
      <c r="L58">
        <f t="shared" ref="L58:L63" si="19">SUM(J58:K58)</f>
        <v>181</v>
      </c>
    </row>
    <row r="59" spans="1:14" ht="12" customHeight="1" x14ac:dyDescent="0.2">
      <c r="A59" s="4" t="s">
        <v>43</v>
      </c>
      <c r="B59">
        <v>63</v>
      </c>
      <c r="C59">
        <v>46</v>
      </c>
      <c r="D59">
        <v>36</v>
      </c>
      <c r="E59">
        <f t="shared" si="18"/>
        <v>82</v>
      </c>
      <c r="H59" s="4" t="s">
        <v>43</v>
      </c>
      <c r="I59">
        <v>229</v>
      </c>
      <c r="J59">
        <v>104</v>
      </c>
      <c r="K59">
        <v>98</v>
      </c>
      <c r="L59">
        <f t="shared" si="19"/>
        <v>202</v>
      </c>
    </row>
    <row r="60" spans="1:14" ht="12" customHeight="1" x14ac:dyDescent="0.2">
      <c r="A60" s="4" t="s">
        <v>44</v>
      </c>
      <c r="B60">
        <v>66</v>
      </c>
      <c r="C60">
        <v>48</v>
      </c>
      <c r="D60">
        <v>51</v>
      </c>
      <c r="E60">
        <f t="shared" si="18"/>
        <v>99</v>
      </c>
      <c r="H60" s="4" t="s">
        <v>44</v>
      </c>
      <c r="I60">
        <v>225</v>
      </c>
      <c r="J60">
        <v>103</v>
      </c>
      <c r="K60">
        <v>82</v>
      </c>
      <c r="L60">
        <f t="shared" si="19"/>
        <v>185</v>
      </c>
    </row>
    <row r="61" spans="1:14" ht="12" customHeight="1" x14ac:dyDescent="0.2">
      <c r="A61" s="4" t="s">
        <v>45</v>
      </c>
      <c r="B61">
        <v>96</v>
      </c>
      <c r="C61">
        <v>74</v>
      </c>
      <c r="D61">
        <v>36</v>
      </c>
      <c r="E61">
        <f t="shared" si="18"/>
        <v>110</v>
      </c>
      <c r="H61" s="4" t="s">
        <v>45</v>
      </c>
      <c r="I61">
        <v>240</v>
      </c>
      <c r="J61">
        <v>87</v>
      </c>
      <c r="K61">
        <v>55</v>
      </c>
      <c r="L61">
        <f t="shared" si="19"/>
        <v>142</v>
      </c>
    </row>
    <row r="62" spans="1:14" ht="12" customHeight="1" x14ac:dyDescent="0.2">
      <c r="A62" s="4" t="s">
        <v>46</v>
      </c>
      <c r="B62">
        <v>56</v>
      </c>
      <c r="C62" s="3">
        <v>30</v>
      </c>
      <c r="D62" s="3">
        <v>31</v>
      </c>
      <c r="E62">
        <f t="shared" si="18"/>
        <v>61</v>
      </c>
      <c r="H62" s="4" t="s">
        <v>46</v>
      </c>
      <c r="I62">
        <v>260</v>
      </c>
      <c r="J62" s="3">
        <v>93</v>
      </c>
      <c r="K62" s="3">
        <v>86</v>
      </c>
      <c r="L62">
        <f t="shared" si="19"/>
        <v>179</v>
      </c>
    </row>
    <row r="63" spans="1:14" ht="12" customHeight="1" x14ac:dyDescent="0.2">
      <c r="A63" s="4" t="s">
        <v>47</v>
      </c>
      <c r="B63">
        <v>41</v>
      </c>
      <c r="C63" s="3">
        <v>31</v>
      </c>
      <c r="D63" s="3">
        <v>43</v>
      </c>
      <c r="E63" s="3">
        <f t="shared" si="18"/>
        <v>74</v>
      </c>
      <c r="H63" s="4" t="s">
        <v>47</v>
      </c>
      <c r="I63" s="4">
        <v>204</v>
      </c>
      <c r="J63" s="3">
        <v>52</v>
      </c>
      <c r="K63" s="3">
        <v>94</v>
      </c>
      <c r="L63">
        <f t="shared" si="19"/>
        <v>146</v>
      </c>
      <c r="M63" s="3"/>
      <c r="N63" t="s">
        <v>48</v>
      </c>
    </row>
    <row r="64" spans="1:14" ht="12" customHeight="1" x14ac:dyDescent="0.2">
      <c r="A64" s="4" t="s">
        <v>49</v>
      </c>
      <c r="B64">
        <v>30</v>
      </c>
      <c r="C64" s="3">
        <v>26</v>
      </c>
      <c r="D64" s="3">
        <v>36</v>
      </c>
      <c r="E64" s="3">
        <f t="shared" ref="E64" si="20">SUM(C64:D64)</f>
        <v>62</v>
      </c>
      <c r="H64" s="4" t="s">
        <v>49</v>
      </c>
      <c r="I64" s="4">
        <v>147</v>
      </c>
      <c r="J64" s="3">
        <v>46</v>
      </c>
      <c r="K64" s="3">
        <v>87</v>
      </c>
      <c r="L64">
        <f t="shared" ref="L64" si="21">SUM(J64:K64)</f>
        <v>133</v>
      </c>
      <c r="M64" s="3"/>
      <c r="N64" t="s">
        <v>48</v>
      </c>
    </row>
    <row r="65" spans="1:23" x14ac:dyDescent="0.2">
      <c r="A65" s="5" t="s">
        <v>30</v>
      </c>
      <c r="H65" s="5" t="s">
        <v>26</v>
      </c>
    </row>
    <row r="66" spans="1:23" x14ac:dyDescent="0.2">
      <c r="A66" t="s">
        <v>2</v>
      </c>
      <c r="B66" t="s">
        <v>21</v>
      </c>
      <c r="C66" t="s">
        <v>22</v>
      </c>
      <c r="D66" t="s">
        <v>6</v>
      </c>
      <c r="H66" t="s">
        <v>2</v>
      </c>
      <c r="I66" t="s">
        <v>3</v>
      </c>
      <c r="J66" t="s">
        <v>4</v>
      </c>
      <c r="K66" t="s">
        <v>5</v>
      </c>
      <c r="L66" t="s">
        <v>6</v>
      </c>
      <c r="S66" t="s">
        <v>56</v>
      </c>
    </row>
    <row r="67" spans="1:23" hidden="1" x14ac:dyDescent="0.2">
      <c r="A67" t="s">
        <v>10</v>
      </c>
      <c r="B67">
        <v>212</v>
      </c>
      <c r="C67">
        <v>429</v>
      </c>
      <c r="D67">
        <f t="shared" ref="D67:D79" si="22">SUM(B67:C67)</f>
        <v>641</v>
      </c>
      <c r="H67" t="s">
        <v>10</v>
      </c>
      <c r="I67">
        <v>72</v>
      </c>
      <c r="J67">
        <v>32</v>
      </c>
      <c r="K67">
        <v>18</v>
      </c>
      <c r="L67">
        <f t="shared" ref="L67:L83" si="23">SUM(J67:K67)</f>
        <v>50</v>
      </c>
    </row>
    <row r="68" spans="1:23" hidden="1" x14ac:dyDescent="0.2">
      <c r="A68" t="s">
        <v>11</v>
      </c>
      <c r="B68">
        <v>250</v>
      </c>
      <c r="C68">
        <v>386</v>
      </c>
      <c r="D68">
        <f t="shared" si="22"/>
        <v>636</v>
      </c>
      <c r="H68" t="s">
        <v>11</v>
      </c>
      <c r="I68">
        <v>85</v>
      </c>
      <c r="J68">
        <v>24</v>
      </c>
      <c r="K68">
        <v>29</v>
      </c>
      <c r="L68">
        <f t="shared" si="23"/>
        <v>53</v>
      </c>
    </row>
    <row r="69" spans="1:23" hidden="1" x14ac:dyDescent="0.2">
      <c r="A69" t="s">
        <v>12</v>
      </c>
      <c r="B69">
        <v>262</v>
      </c>
      <c r="C69">
        <v>448</v>
      </c>
      <c r="D69">
        <f t="shared" si="22"/>
        <v>710</v>
      </c>
      <c r="H69" t="s">
        <v>12</v>
      </c>
      <c r="I69">
        <v>102</v>
      </c>
      <c r="J69">
        <v>27</v>
      </c>
      <c r="K69">
        <v>24</v>
      </c>
      <c r="L69">
        <f t="shared" si="23"/>
        <v>51</v>
      </c>
    </row>
    <row r="70" spans="1:23" hidden="1" x14ac:dyDescent="0.2">
      <c r="A70" t="s">
        <v>13</v>
      </c>
      <c r="B70">
        <v>192</v>
      </c>
      <c r="C70">
        <v>410</v>
      </c>
      <c r="D70">
        <f t="shared" si="22"/>
        <v>602</v>
      </c>
      <c r="H70" t="s">
        <v>13</v>
      </c>
      <c r="I70">
        <v>75</v>
      </c>
      <c r="J70">
        <v>17</v>
      </c>
      <c r="K70">
        <v>19</v>
      </c>
      <c r="L70">
        <f t="shared" si="23"/>
        <v>36</v>
      </c>
    </row>
    <row r="71" spans="1:23" hidden="1" x14ac:dyDescent="0.2">
      <c r="A71" t="s">
        <v>14</v>
      </c>
      <c r="B71">
        <v>162</v>
      </c>
      <c r="C71">
        <v>381</v>
      </c>
      <c r="D71">
        <f t="shared" si="22"/>
        <v>543</v>
      </c>
      <c r="H71" t="s">
        <v>14</v>
      </c>
      <c r="I71">
        <v>67</v>
      </c>
      <c r="J71">
        <v>27</v>
      </c>
      <c r="K71">
        <v>14</v>
      </c>
      <c r="L71">
        <f t="shared" si="23"/>
        <v>41</v>
      </c>
    </row>
    <row r="72" spans="1:23" hidden="1" x14ac:dyDescent="0.2">
      <c r="A72" t="s">
        <v>15</v>
      </c>
      <c r="B72">
        <v>161</v>
      </c>
      <c r="C72">
        <v>361</v>
      </c>
      <c r="D72">
        <f t="shared" si="22"/>
        <v>522</v>
      </c>
      <c r="H72" t="s">
        <v>15</v>
      </c>
      <c r="I72">
        <v>52</v>
      </c>
      <c r="J72">
        <v>15</v>
      </c>
      <c r="K72">
        <v>19</v>
      </c>
      <c r="L72">
        <f t="shared" si="23"/>
        <v>34</v>
      </c>
    </row>
    <row r="73" spans="1:23" x14ac:dyDescent="0.2">
      <c r="A73" t="s">
        <v>16</v>
      </c>
      <c r="B73">
        <v>206</v>
      </c>
      <c r="C73">
        <v>352</v>
      </c>
      <c r="D73">
        <f t="shared" si="22"/>
        <v>558</v>
      </c>
      <c r="H73" t="s">
        <v>16</v>
      </c>
      <c r="I73">
        <v>47</v>
      </c>
      <c r="J73">
        <v>10</v>
      </c>
      <c r="K73">
        <v>14</v>
      </c>
      <c r="L73">
        <f t="shared" si="23"/>
        <v>24</v>
      </c>
      <c r="S73" t="s">
        <v>63</v>
      </c>
    </row>
    <row r="74" spans="1:23" x14ac:dyDescent="0.2">
      <c r="A74" t="s">
        <v>17</v>
      </c>
      <c r="B74">
        <v>211</v>
      </c>
      <c r="C74">
        <v>392</v>
      </c>
      <c r="D74">
        <f t="shared" si="22"/>
        <v>603</v>
      </c>
      <c r="H74" t="s">
        <v>17</v>
      </c>
      <c r="I74">
        <v>167</v>
      </c>
      <c r="J74">
        <v>57</v>
      </c>
      <c r="K74">
        <v>10</v>
      </c>
      <c r="L74">
        <f t="shared" si="23"/>
        <v>67</v>
      </c>
      <c r="S74" t="s">
        <v>57</v>
      </c>
    </row>
    <row r="75" spans="1:23" x14ac:dyDescent="0.2">
      <c r="A75" t="s">
        <v>18</v>
      </c>
      <c r="B75">
        <v>187</v>
      </c>
      <c r="C75">
        <v>338</v>
      </c>
      <c r="D75">
        <f t="shared" si="22"/>
        <v>525</v>
      </c>
      <c r="H75" t="s">
        <v>18</v>
      </c>
      <c r="I75">
        <v>253</v>
      </c>
      <c r="J75">
        <v>38</v>
      </c>
      <c r="K75">
        <v>38</v>
      </c>
      <c r="L75">
        <f t="shared" si="23"/>
        <v>76</v>
      </c>
      <c r="U75" t="s">
        <v>64</v>
      </c>
      <c r="W75" t="s">
        <v>60</v>
      </c>
    </row>
    <row r="76" spans="1:23" x14ac:dyDescent="0.2">
      <c r="A76" t="s">
        <v>19</v>
      </c>
      <c r="B76">
        <v>183</v>
      </c>
      <c r="C76">
        <v>317</v>
      </c>
      <c r="D76">
        <f t="shared" si="22"/>
        <v>500</v>
      </c>
      <c r="H76" t="s">
        <v>19</v>
      </c>
      <c r="I76">
        <v>225</v>
      </c>
      <c r="J76">
        <v>49</v>
      </c>
      <c r="K76">
        <v>25</v>
      </c>
      <c r="L76">
        <f t="shared" si="23"/>
        <v>74</v>
      </c>
      <c r="U76" t="s">
        <v>65</v>
      </c>
      <c r="V76" t="s">
        <v>66</v>
      </c>
    </row>
    <row r="77" spans="1:23" x14ac:dyDescent="0.2">
      <c r="A77" t="s">
        <v>20</v>
      </c>
      <c r="B77">
        <v>179</v>
      </c>
      <c r="C77">
        <v>303</v>
      </c>
      <c r="D77">
        <f t="shared" si="22"/>
        <v>482</v>
      </c>
      <c r="H77" t="s">
        <v>20</v>
      </c>
      <c r="I77">
        <v>181</v>
      </c>
      <c r="J77">
        <v>28</v>
      </c>
      <c r="K77">
        <v>22</v>
      </c>
      <c r="L77">
        <f t="shared" si="23"/>
        <v>50</v>
      </c>
      <c r="S77" t="s">
        <v>58</v>
      </c>
      <c r="T77" t="s">
        <v>67</v>
      </c>
      <c r="U77">
        <v>0</v>
      </c>
      <c r="V77">
        <v>1067</v>
      </c>
      <c r="W77">
        <v>1067</v>
      </c>
    </row>
    <row r="78" spans="1:23" x14ac:dyDescent="0.2">
      <c r="A78" t="s">
        <v>29</v>
      </c>
      <c r="B78">
        <v>188</v>
      </c>
      <c r="C78">
        <v>264</v>
      </c>
      <c r="D78">
        <f t="shared" si="22"/>
        <v>452</v>
      </c>
      <c r="H78" t="s">
        <v>29</v>
      </c>
      <c r="I78">
        <v>169</v>
      </c>
      <c r="J78">
        <v>33</v>
      </c>
      <c r="K78">
        <v>21</v>
      </c>
      <c r="L78">
        <f t="shared" si="23"/>
        <v>54</v>
      </c>
      <c r="T78" t="s">
        <v>68</v>
      </c>
      <c r="U78">
        <v>0</v>
      </c>
      <c r="V78">
        <v>403</v>
      </c>
      <c r="W78">
        <v>403</v>
      </c>
    </row>
    <row r="79" spans="1:23" x14ac:dyDescent="0.2">
      <c r="A79" t="s">
        <v>37</v>
      </c>
      <c r="B79">
        <v>154</v>
      </c>
      <c r="C79">
        <v>258</v>
      </c>
      <c r="D79">
        <f t="shared" si="22"/>
        <v>412</v>
      </c>
      <c r="H79" t="s">
        <v>37</v>
      </c>
      <c r="I79">
        <v>351</v>
      </c>
      <c r="J79">
        <v>62</v>
      </c>
      <c r="K79">
        <v>19</v>
      </c>
      <c r="L79">
        <f t="shared" si="23"/>
        <v>81</v>
      </c>
      <c r="T79" t="s">
        <v>69</v>
      </c>
      <c r="U79">
        <v>0</v>
      </c>
      <c r="V79">
        <v>785</v>
      </c>
      <c r="W79">
        <v>785</v>
      </c>
    </row>
    <row r="80" spans="1:23" x14ac:dyDescent="0.2">
      <c r="A80" t="s">
        <v>38</v>
      </c>
      <c r="B80">
        <v>167</v>
      </c>
      <c r="C80">
        <v>271</v>
      </c>
      <c r="D80">
        <f t="shared" ref="D80:D85" si="24">SUM(B80:C80)</f>
        <v>438</v>
      </c>
      <c r="H80" t="s">
        <v>38</v>
      </c>
      <c r="I80">
        <v>347</v>
      </c>
      <c r="J80">
        <v>61</v>
      </c>
      <c r="K80">
        <v>31</v>
      </c>
      <c r="L80">
        <f t="shared" si="23"/>
        <v>92</v>
      </c>
      <c r="T80" t="s">
        <v>70</v>
      </c>
      <c r="U80">
        <v>0</v>
      </c>
      <c r="V80">
        <v>61</v>
      </c>
      <c r="W80">
        <v>61</v>
      </c>
    </row>
    <row r="81" spans="1:28" x14ac:dyDescent="0.2">
      <c r="A81" t="s">
        <v>32</v>
      </c>
      <c r="B81">
        <v>90</v>
      </c>
      <c r="C81">
        <v>244</v>
      </c>
      <c r="D81">
        <f t="shared" si="24"/>
        <v>334</v>
      </c>
      <c r="H81" t="s">
        <v>31</v>
      </c>
      <c r="I81">
        <v>274</v>
      </c>
      <c r="J81">
        <v>49</v>
      </c>
      <c r="K81">
        <v>30</v>
      </c>
      <c r="L81">
        <f t="shared" si="23"/>
        <v>79</v>
      </c>
      <c r="M81" t="s">
        <v>33</v>
      </c>
      <c r="T81" t="s">
        <v>50</v>
      </c>
      <c r="U81">
        <v>21</v>
      </c>
      <c r="V81">
        <v>0</v>
      </c>
      <c r="W81">
        <v>21</v>
      </c>
      <c r="Y81" t="s">
        <v>50</v>
      </c>
      <c r="Z81">
        <v>21</v>
      </c>
      <c r="AA81">
        <v>0</v>
      </c>
      <c r="AB81">
        <v>21</v>
      </c>
    </row>
    <row r="82" spans="1:28" x14ac:dyDescent="0.2">
      <c r="A82" t="s">
        <v>34</v>
      </c>
      <c r="B82">
        <v>107</v>
      </c>
      <c r="C82">
        <v>245</v>
      </c>
      <c r="D82">
        <f t="shared" si="24"/>
        <v>352</v>
      </c>
      <c r="H82" t="s">
        <v>34</v>
      </c>
      <c r="I82">
        <v>299</v>
      </c>
      <c r="J82">
        <v>46</v>
      </c>
      <c r="K82">
        <v>44</v>
      </c>
      <c r="L82">
        <f t="shared" si="23"/>
        <v>90</v>
      </c>
      <c r="T82" t="s">
        <v>51</v>
      </c>
      <c r="U82">
        <v>13</v>
      </c>
      <c r="V82">
        <v>0</v>
      </c>
      <c r="W82">
        <v>13</v>
      </c>
      <c r="Y82" t="s">
        <v>51</v>
      </c>
      <c r="Z82">
        <v>13</v>
      </c>
      <c r="AA82">
        <v>0</v>
      </c>
      <c r="AB82">
        <v>13</v>
      </c>
    </row>
    <row r="83" spans="1:28" x14ac:dyDescent="0.2">
      <c r="A83" t="s">
        <v>35</v>
      </c>
      <c r="B83">
        <v>111</v>
      </c>
      <c r="C83">
        <v>210</v>
      </c>
      <c r="D83">
        <f t="shared" si="24"/>
        <v>321</v>
      </c>
      <c r="H83" t="s">
        <v>35</v>
      </c>
      <c r="I83">
        <v>350</v>
      </c>
      <c r="J83">
        <v>57</v>
      </c>
      <c r="K83">
        <v>36</v>
      </c>
      <c r="L83">
        <f t="shared" si="23"/>
        <v>93</v>
      </c>
      <c r="T83" t="s">
        <v>71</v>
      </c>
      <c r="U83">
        <v>39</v>
      </c>
      <c r="V83">
        <v>0</v>
      </c>
      <c r="W83">
        <v>39</v>
      </c>
      <c r="Y83" t="s">
        <v>52</v>
      </c>
      <c r="Z83">
        <v>99</v>
      </c>
      <c r="AA83">
        <v>62</v>
      </c>
      <c r="AB83">
        <v>161</v>
      </c>
    </row>
    <row r="84" spans="1:28" x14ac:dyDescent="0.2">
      <c r="A84" s="4" t="s">
        <v>36</v>
      </c>
      <c r="B84">
        <v>100</v>
      </c>
      <c r="C84">
        <v>205</v>
      </c>
      <c r="D84">
        <f t="shared" si="24"/>
        <v>305</v>
      </c>
      <c r="H84" s="4" t="s">
        <v>36</v>
      </c>
      <c r="I84">
        <v>403</v>
      </c>
      <c r="J84">
        <v>56</v>
      </c>
      <c r="K84">
        <v>38</v>
      </c>
      <c r="L84">
        <f t="shared" ref="L84" si="25">SUM(J84:K84)</f>
        <v>94</v>
      </c>
      <c r="T84" t="s">
        <v>72</v>
      </c>
      <c r="U84">
        <v>458</v>
      </c>
      <c r="V84">
        <v>0</v>
      </c>
      <c r="W84">
        <v>458</v>
      </c>
      <c r="Y84" t="s">
        <v>53</v>
      </c>
      <c r="Z84">
        <v>0</v>
      </c>
      <c r="AA84">
        <v>125</v>
      </c>
      <c r="AB84">
        <v>125</v>
      </c>
    </row>
    <row r="85" spans="1:28" x14ac:dyDescent="0.2">
      <c r="A85" s="4" t="s">
        <v>39</v>
      </c>
      <c r="B85">
        <v>78</v>
      </c>
      <c r="C85">
        <v>207</v>
      </c>
      <c r="D85">
        <f t="shared" si="24"/>
        <v>285</v>
      </c>
      <c r="H85" s="4" t="s">
        <v>39</v>
      </c>
      <c r="I85">
        <v>472</v>
      </c>
      <c r="J85">
        <v>60</v>
      </c>
      <c r="K85">
        <v>33</v>
      </c>
      <c r="L85">
        <f t="shared" ref="L85" si="26">SUM(J85:K85)</f>
        <v>93</v>
      </c>
      <c r="T85" t="s">
        <v>73</v>
      </c>
      <c r="U85">
        <v>2</v>
      </c>
      <c r="V85">
        <v>0</v>
      </c>
      <c r="W85">
        <v>2</v>
      </c>
      <c r="Z85">
        <f>SUM(Z81:Z84)</f>
        <v>133</v>
      </c>
      <c r="AA85">
        <f t="shared" ref="AA85:AB85" si="27">SUM(AA81:AA84)</f>
        <v>187</v>
      </c>
      <c r="AB85">
        <f t="shared" si="27"/>
        <v>320</v>
      </c>
    </row>
    <row r="86" spans="1:28" x14ac:dyDescent="0.2">
      <c r="A86" s="4" t="s">
        <v>40</v>
      </c>
      <c r="B86">
        <v>80</v>
      </c>
      <c r="C86">
        <v>217</v>
      </c>
      <c r="D86">
        <f t="shared" ref="D86" si="28">SUM(B86:C86)</f>
        <v>297</v>
      </c>
      <c r="H86" s="4" t="s">
        <v>40</v>
      </c>
      <c r="I86">
        <v>393</v>
      </c>
      <c r="J86">
        <v>64</v>
      </c>
      <c r="K86">
        <v>22</v>
      </c>
      <c r="L86">
        <f t="shared" ref="L86" si="29">SUM(J86:K86)</f>
        <v>86</v>
      </c>
      <c r="T86" t="s">
        <v>74</v>
      </c>
      <c r="U86">
        <v>131</v>
      </c>
      <c r="V86">
        <v>0</v>
      </c>
      <c r="W86">
        <v>131</v>
      </c>
    </row>
    <row r="87" spans="1:28" x14ac:dyDescent="0.2">
      <c r="A87" s="4" t="s">
        <v>41</v>
      </c>
      <c r="B87">
        <v>70</v>
      </c>
      <c r="C87">
        <v>202</v>
      </c>
      <c r="D87">
        <f t="shared" ref="D87" si="30">SUM(B87:C87)</f>
        <v>272</v>
      </c>
      <c r="H87" s="4" t="s">
        <v>41</v>
      </c>
      <c r="I87">
        <v>372</v>
      </c>
      <c r="J87">
        <v>59</v>
      </c>
      <c r="K87">
        <v>34</v>
      </c>
      <c r="L87">
        <f t="shared" ref="L87" si="31">SUM(J87:K87)</f>
        <v>93</v>
      </c>
      <c r="T87" t="s">
        <v>75</v>
      </c>
      <c r="U87">
        <v>162</v>
      </c>
      <c r="V87">
        <v>0</v>
      </c>
      <c r="W87">
        <v>162</v>
      </c>
    </row>
    <row r="88" spans="1:28" x14ac:dyDescent="0.2">
      <c r="A88" s="4" t="s">
        <v>42</v>
      </c>
      <c r="B88">
        <v>80</v>
      </c>
      <c r="C88">
        <v>181</v>
      </c>
      <c r="D88">
        <f t="shared" ref="D88" si="32">SUM(B88:C88)</f>
        <v>261</v>
      </c>
      <c r="H88" s="4" t="s">
        <v>42</v>
      </c>
      <c r="I88">
        <v>505</v>
      </c>
      <c r="J88">
        <v>89</v>
      </c>
      <c r="K88">
        <v>31</v>
      </c>
      <c r="L88">
        <f t="shared" ref="L88" si="33">SUM(J88:K88)</f>
        <v>120</v>
      </c>
      <c r="T88" t="s">
        <v>76</v>
      </c>
      <c r="U88">
        <v>51</v>
      </c>
      <c r="V88">
        <v>0</v>
      </c>
      <c r="W88">
        <v>51</v>
      </c>
    </row>
    <row r="89" spans="1:28" x14ac:dyDescent="0.2">
      <c r="A89" s="4" t="s">
        <v>43</v>
      </c>
      <c r="B89">
        <v>82</v>
      </c>
      <c r="C89">
        <v>202</v>
      </c>
      <c r="D89">
        <f t="shared" ref="D89" si="34">SUM(B89:C89)</f>
        <v>284</v>
      </c>
      <c r="H89" s="4" t="s">
        <v>43</v>
      </c>
      <c r="I89">
        <v>461</v>
      </c>
      <c r="J89">
        <v>90</v>
      </c>
      <c r="K89">
        <v>52</v>
      </c>
      <c r="L89">
        <f t="shared" ref="L89" si="35">SUM(J89:K89)</f>
        <v>142</v>
      </c>
      <c r="T89" t="s">
        <v>77</v>
      </c>
      <c r="U89">
        <v>465</v>
      </c>
      <c r="V89">
        <v>0</v>
      </c>
      <c r="W89">
        <v>465</v>
      </c>
    </row>
    <row r="90" spans="1:28" x14ac:dyDescent="0.2">
      <c r="A90" s="4" t="s">
        <v>44</v>
      </c>
      <c r="B90">
        <v>99</v>
      </c>
      <c r="C90">
        <v>185</v>
      </c>
      <c r="D90">
        <f t="shared" ref="D90" si="36">SUM(B90:C90)</f>
        <v>284</v>
      </c>
      <c r="H90" s="4" t="s">
        <v>44</v>
      </c>
      <c r="I90">
        <v>443</v>
      </c>
      <c r="J90">
        <v>73</v>
      </c>
      <c r="K90">
        <v>73</v>
      </c>
      <c r="L90">
        <f t="shared" ref="L90" si="37">SUM(J90:K90)</f>
        <v>146</v>
      </c>
      <c r="T90" t="s">
        <v>52</v>
      </c>
      <c r="U90">
        <v>99</v>
      </c>
      <c r="V90">
        <v>62</v>
      </c>
      <c r="W90">
        <v>161</v>
      </c>
    </row>
    <row r="91" spans="1:28" x14ac:dyDescent="0.2">
      <c r="A91" s="4" t="s">
        <v>45</v>
      </c>
      <c r="B91">
        <v>110</v>
      </c>
      <c r="C91">
        <v>142</v>
      </c>
      <c r="D91">
        <f t="shared" ref="D91" si="38">SUM(B91:C91)</f>
        <v>252</v>
      </c>
      <c r="H91" s="4" t="s">
        <v>45</v>
      </c>
      <c r="I91">
        <v>505</v>
      </c>
      <c r="J91">
        <v>65</v>
      </c>
      <c r="K91">
        <v>49</v>
      </c>
      <c r="L91">
        <f t="shared" ref="L91" si="39">SUM(J91:K91)</f>
        <v>114</v>
      </c>
      <c r="T91" t="s">
        <v>53</v>
      </c>
      <c r="U91">
        <v>0</v>
      </c>
      <c r="V91">
        <v>125</v>
      </c>
      <c r="W91">
        <v>125</v>
      </c>
    </row>
    <row r="92" spans="1:28" x14ac:dyDescent="0.2">
      <c r="A92" s="4" t="s">
        <v>46</v>
      </c>
      <c r="B92" s="3">
        <v>61</v>
      </c>
      <c r="C92" s="3">
        <v>179</v>
      </c>
      <c r="D92">
        <f t="shared" ref="D92:D93" si="40">SUM(B92:C92)</f>
        <v>240</v>
      </c>
      <c r="H92" s="4" t="s">
        <v>46</v>
      </c>
      <c r="I92">
        <v>1220</v>
      </c>
      <c r="J92" s="3">
        <v>77</v>
      </c>
      <c r="K92" s="3">
        <v>58</v>
      </c>
      <c r="L92">
        <f t="shared" ref="L92:L93" si="41">SUM(J92:K92)</f>
        <v>135</v>
      </c>
      <c r="S92" t="s">
        <v>60</v>
      </c>
      <c r="U92">
        <v>1441</v>
      </c>
      <c r="V92">
        <v>2503</v>
      </c>
      <c r="W92">
        <v>3944</v>
      </c>
    </row>
    <row r="93" spans="1:28" x14ac:dyDescent="0.2">
      <c r="A93" s="4" t="s">
        <v>47</v>
      </c>
      <c r="B93" s="3">
        <v>74</v>
      </c>
      <c r="C93" s="3">
        <v>146</v>
      </c>
      <c r="D93">
        <f t="shared" si="40"/>
        <v>220</v>
      </c>
      <c r="H93" s="4" t="s">
        <v>47</v>
      </c>
      <c r="I93">
        <v>1716</v>
      </c>
      <c r="J93" s="3">
        <v>91</v>
      </c>
      <c r="K93" s="3">
        <v>68</v>
      </c>
      <c r="L93" s="3">
        <f t="shared" si="41"/>
        <v>159</v>
      </c>
    </row>
    <row r="94" spans="1:28" x14ac:dyDescent="0.2">
      <c r="A94" s="4" t="s">
        <v>49</v>
      </c>
      <c r="B94" s="3">
        <v>62</v>
      </c>
      <c r="C94" s="3">
        <v>133</v>
      </c>
      <c r="D94">
        <f t="shared" ref="D94" si="42">SUM(B94:C94)</f>
        <v>195</v>
      </c>
      <c r="H94" s="4" t="s">
        <v>49</v>
      </c>
      <c r="I94">
        <v>1362</v>
      </c>
      <c r="J94" s="3">
        <v>73</v>
      </c>
      <c r="K94" s="3">
        <v>52</v>
      </c>
      <c r="L94" s="3">
        <f t="shared" ref="L94" si="43">SUM(J94:K94)</f>
        <v>125</v>
      </c>
    </row>
    <row r="96" spans="1:28" x14ac:dyDescent="0.2">
      <c r="S96" t="s">
        <v>78</v>
      </c>
    </row>
    <row r="97" spans="19:28" x14ac:dyDescent="0.2">
      <c r="S97" t="s">
        <v>57</v>
      </c>
    </row>
    <row r="98" spans="19:28" x14ac:dyDescent="0.2">
      <c r="S98" t="s">
        <v>64</v>
      </c>
      <c r="V98" t="s">
        <v>59</v>
      </c>
      <c r="X98" t="s">
        <v>60</v>
      </c>
    </row>
    <row r="99" spans="19:28" x14ac:dyDescent="0.2">
      <c r="V99" t="s">
        <v>61</v>
      </c>
      <c r="W99" t="s">
        <v>62</v>
      </c>
    </row>
    <row r="100" spans="19:28" x14ac:dyDescent="0.2">
      <c r="S100" t="s">
        <v>65</v>
      </c>
      <c r="U100" t="s">
        <v>50</v>
      </c>
      <c r="V100">
        <v>9</v>
      </c>
      <c r="W100">
        <v>12</v>
      </c>
      <c r="X100">
        <v>21</v>
      </c>
      <c r="Y100" s="7" t="s">
        <v>50</v>
      </c>
      <c r="Z100">
        <v>9</v>
      </c>
      <c r="AA100">
        <v>12</v>
      </c>
      <c r="AB100">
        <v>21</v>
      </c>
    </row>
    <row r="101" spans="19:28" x14ac:dyDescent="0.2">
      <c r="U101" t="s">
        <v>51</v>
      </c>
      <c r="V101">
        <v>2</v>
      </c>
      <c r="W101">
        <v>11</v>
      </c>
      <c r="X101">
        <v>13</v>
      </c>
      <c r="Y101" s="7" t="s">
        <v>51</v>
      </c>
      <c r="Z101">
        <v>2</v>
      </c>
      <c r="AA101">
        <v>11</v>
      </c>
      <c r="AB101">
        <v>13</v>
      </c>
    </row>
    <row r="102" spans="19:28" x14ac:dyDescent="0.2">
      <c r="U102" t="s">
        <v>71</v>
      </c>
      <c r="V102">
        <v>1</v>
      </c>
      <c r="W102">
        <v>38</v>
      </c>
      <c r="X102">
        <v>39</v>
      </c>
      <c r="Y102" s="7" t="s">
        <v>52</v>
      </c>
      <c r="Z102">
        <v>35</v>
      </c>
      <c r="AA102">
        <v>64</v>
      </c>
      <c r="AB102">
        <v>99</v>
      </c>
    </row>
    <row r="103" spans="19:28" x14ac:dyDescent="0.2">
      <c r="U103" t="s">
        <v>72</v>
      </c>
      <c r="V103">
        <v>128</v>
      </c>
      <c r="W103">
        <v>330</v>
      </c>
      <c r="X103">
        <v>458</v>
      </c>
      <c r="Y103" s="7"/>
      <c r="Z103">
        <f>SUM(Z100:Z102)</f>
        <v>46</v>
      </c>
      <c r="AA103">
        <f t="shared" ref="AA103:AB103" si="44">SUM(AA100:AA102)</f>
        <v>87</v>
      </c>
      <c r="AB103">
        <f t="shared" si="44"/>
        <v>133</v>
      </c>
    </row>
    <row r="104" spans="19:28" x14ac:dyDescent="0.2">
      <c r="U104" t="s">
        <v>73</v>
      </c>
      <c r="V104">
        <v>0</v>
      </c>
      <c r="W104">
        <v>2</v>
      </c>
      <c r="X104">
        <v>2</v>
      </c>
      <c r="Y104" s="7"/>
    </row>
    <row r="105" spans="19:28" x14ac:dyDescent="0.2">
      <c r="U105" t="s">
        <v>74</v>
      </c>
      <c r="V105">
        <v>54</v>
      </c>
      <c r="W105">
        <v>77</v>
      </c>
      <c r="X105">
        <v>131</v>
      </c>
      <c r="Y105" s="7"/>
    </row>
    <row r="106" spans="19:28" x14ac:dyDescent="0.2">
      <c r="U106" t="s">
        <v>75</v>
      </c>
      <c r="V106">
        <v>25</v>
      </c>
      <c r="W106">
        <v>137</v>
      </c>
      <c r="X106">
        <v>162</v>
      </c>
      <c r="Y106" s="7"/>
    </row>
    <row r="107" spans="19:28" x14ac:dyDescent="0.2">
      <c r="U107" t="s">
        <v>76</v>
      </c>
      <c r="V107">
        <v>14</v>
      </c>
      <c r="W107">
        <v>37</v>
      </c>
      <c r="X107">
        <v>51</v>
      </c>
      <c r="Y107" s="7"/>
    </row>
    <row r="108" spans="19:28" x14ac:dyDescent="0.2">
      <c r="U108" t="s">
        <v>77</v>
      </c>
      <c r="V108">
        <v>128</v>
      </c>
      <c r="W108">
        <v>337</v>
      </c>
      <c r="X108">
        <v>465</v>
      </c>
      <c r="Y108" s="7"/>
    </row>
    <row r="109" spans="19:28" x14ac:dyDescent="0.2">
      <c r="U109" t="s">
        <v>52</v>
      </c>
      <c r="V109">
        <v>35</v>
      </c>
      <c r="W109">
        <v>64</v>
      </c>
      <c r="X109">
        <v>99</v>
      </c>
      <c r="Y109" s="7"/>
    </row>
    <row r="110" spans="19:28" x14ac:dyDescent="0.2">
      <c r="T110" t="s">
        <v>60</v>
      </c>
      <c r="V110">
        <v>396</v>
      </c>
      <c r="W110">
        <v>1045</v>
      </c>
      <c r="X110">
        <v>1441</v>
      </c>
      <c r="Y110" s="7"/>
    </row>
    <row r="111" spans="19:28" x14ac:dyDescent="0.2">
      <c r="S111" t="s">
        <v>66</v>
      </c>
      <c r="U111" t="s">
        <v>67</v>
      </c>
      <c r="V111">
        <v>241</v>
      </c>
      <c r="W111">
        <v>826</v>
      </c>
      <c r="X111">
        <v>1067</v>
      </c>
      <c r="Y111" s="7"/>
    </row>
    <row r="112" spans="19:28" x14ac:dyDescent="0.2">
      <c r="U112" t="s">
        <v>68</v>
      </c>
      <c r="V112">
        <v>104</v>
      </c>
      <c r="W112">
        <v>299</v>
      </c>
      <c r="X112">
        <v>403</v>
      </c>
      <c r="Y112" s="7"/>
    </row>
    <row r="113" spans="20:28" x14ac:dyDescent="0.2">
      <c r="U113" t="s">
        <v>69</v>
      </c>
      <c r="V113">
        <v>197</v>
      </c>
      <c r="W113">
        <v>588</v>
      </c>
      <c r="X113">
        <v>785</v>
      </c>
      <c r="Y113" s="7"/>
    </row>
    <row r="114" spans="20:28" x14ac:dyDescent="0.2">
      <c r="U114" t="s">
        <v>70</v>
      </c>
      <c r="V114">
        <v>14</v>
      </c>
      <c r="W114">
        <v>47</v>
      </c>
      <c r="X114">
        <v>61</v>
      </c>
      <c r="Y114" s="7"/>
    </row>
    <row r="115" spans="20:28" x14ac:dyDescent="0.2">
      <c r="U115" t="s">
        <v>52</v>
      </c>
      <c r="V115">
        <v>26</v>
      </c>
      <c r="W115">
        <v>36</v>
      </c>
      <c r="X115">
        <v>62</v>
      </c>
      <c r="Y115" s="7" t="s">
        <v>52</v>
      </c>
      <c r="Z115">
        <v>26</v>
      </c>
      <c r="AA115">
        <v>36</v>
      </c>
      <c r="AB115">
        <v>62</v>
      </c>
    </row>
    <row r="116" spans="20:28" x14ac:dyDescent="0.2">
      <c r="U116" t="s">
        <v>53</v>
      </c>
      <c r="V116">
        <v>73</v>
      </c>
      <c r="W116">
        <v>52</v>
      </c>
      <c r="X116">
        <v>125</v>
      </c>
      <c r="Y116" s="7" t="s">
        <v>53</v>
      </c>
      <c r="Z116">
        <v>73</v>
      </c>
      <c r="AA116">
        <v>52</v>
      </c>
      <c r="AB116">
        <v>125</v>
      </c>
    </row>
    <row r="117" spans="20:28" x14ac:dyDescent="0.2">
      <c r="T117" t="s">
        <v>60</v>
      </c>
      <c r="V117">
        <v>655</v>
      </c>
      <c r="W117">
        <v>1848</v>
      </c>
      <c r="X117">
        <v>2503</v>
      </c>
    </row>
  </sheetData>
  <phoneticPr fontId="1" type="noConversion"/>
  <pageMargins left="0.75" right="0.75" top="1" bottom="1" header="0.5" footer="0.5"/>
  <pageSetup scale="27" orientation="portrait" r:id="rId1"/>
  <headerFooter alignWithMargins="0"/>
  <rowBreaks count="1" manualBreakCount="1">
    <brk id="64" max="16383" man="1"/>
  </rowBreaks>
  <ignoredErrors>
    <ignoredError sqref="E43:E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Sheet1</vt:lpstr>
      <vt:lpstr>NOTES</vt:lpstr>
      <vt:lpstr>NAS &amp; UDU</vt:lpstr>
      <vt:lpstr>Total Headcount NDUND</vt:lpstr>
      <vt:lpstr>ND Total Headcount</vt:lpstr>
      <vt:lpstr>NDU Counts</vt:lpstr>
      <vt:lpstr>ND Grad Counts</vt:lpstr>
      <vt:lpstr>Undecided Counts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rgill03s</dc:creator>
  <cp:lastModifiedBy>Jones, Robert J</cp:lastModifiedBy>
  <cp:lastPrinted>2014-09-16T20:43:01Z</cp:lastPrinted>
  <dcterms:created xsi:type="dcterms:W3CDTF">2004-10-18T20:00:59Z</dcterms:created>
  <dcterms:modified xsi:type="dcterms:W3CDTF">2021-12-20T19:39:51Z</dcterms:modified>
</cp:coreProperties>
</file>