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Cost Study, Credit Hour Info\Generated from IBHE Books\"/>
    </mc:Choice>
  </mc:AlternateContent>
  <bookViews>
    <workbookView xWindow="0" yWindow="1965" windowWidth="15360" windowHeight="8370"/>
  </bookViews>
  <sheets>
    <sheet name="Program Major Costs UG" sheetId="8" r:id="rId1"/>
  </sheets>
  <definedNames>
    <definedName name="_xlnm.Print_Area" localSheetId="0">'Program Major Costs UG'!$A$1:$P$40</definedName>
  </definedNames>
  <calcPr calcId="162913"/>
</workbook>
</file>

<file path=xl/calcChain.xml><?xml version="1.0" encoding="utf-8"?>
<calcChain xmlns="http://schemas.openxmlformats.org/spreadsheetml/2006/main">
  <c r="P38" i="8" l="1"/>
  <c r="P37" i="8"/>
  <c r="P36" i="8"/>
  <c r="P35" i="8"/>
  <c r="P34" i="8"/>
  <c r="P33" i="8"/>
  <c r="P32" i="8"/>
  <c r="P31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30" i="8"/>
  <c r="P13" i="8"/>
  <c r="P12" i="8"/>
  <c r="P11" i="8"/>
  <c r="P10" i="8"/>
  <c r="P9" i="8"/>
  <c r="P8" i="8" l="1"/>
</calcChain>
</file>

<file path=xl/sharedStrings.xml><?xml version="1.0" encoding="utf-8"?>
<sst xmlns="http://schemas.openxmlformats.org/spreadsheetml/2006/main" count="138" uniqueCount="50">
  <si>
    <t>PREFIX</t>
  </si>
  <si>
    <t>UIS Cost</t>
  </si>
  <si>
    <t>State Avg.</t>
  </si>
  <si>
    <t>COM</t>
  </si>
  <si>
    <t>LES</t>
  </si>
  <si>
    <t>ENG</t>
  </si>
  <si>
    <t>LIS</t>
  </si>
  <si>
    <t>BIO</t>
  </si>
  <si>
    <t>MAT</t>
  </si>
  <si>
    <t>CHE</t>
  </si>
  <si>
    <t>PSY</t>
  </si>
  <si>
    <t>SWK</t>
  </si>
  <si>
    <t>ECO</t>
  </si>
  <si>
    <t>HIS</t>
  </si>
  <si>
    <t>SOA</t>
  </si>
  <si>
    <t>ART</t>
  </si>
  <si>
    <t>BUS</t>
  </si>
  <si>
    <t>MGT</t>
  </si>
  <si>
    <t>ACC</t>
  </si>
  <si>
    <t>% of Avg.</t>
  </si>
  <si>
    <t>CSC</t>
  </si>
  <si>
    <t>Program Major Cost per Credit Hour: Undergraduate Level (Upper Division)</t>
  </si>
  <si>
    <t>PHI</t>
  </si>
  <si>
    <t>University of Illinois Springfield</t>
  </si>
  <si>
    <t>FY12</t>
  </si>
  <si>
    <t>FY13</t>
  </si>
  <si>
    <t>FY14</t>
  </si>
  <si>
    <t>FY15</t>
  </si>
  <si>
    <t>ENS</t>
  </si>
  <si>
    <t>GBL</t>
  </si>
  <si>
    <t>PSC</t>
  </si>
  <si>
    <t>MIS</t>
  </si>
  <si>
    <t>--</t>
  </si>
  <si>
    <t>FY16</t>
  </si>
  <si>
    <t>ISS</t>
  </si>
  <si>
    <t>CCJ</t>
  </si>
  <si>
    <t>FY17</t>
  </si>
  <si>
    <t>BCH</t>
  </si>
  <si>
    <t>PAD</t>
  </si>
  <si>
    <t>EXS</t>
  </si>
  <si>
    <t>PPO</t>
  </si>
  <si>
    <t>FY18</t>
  </si>
  <si>
    <t>THE</t>
  </si>
  <si>
    <t>FY12 - FY19</t>
  </si>
  <si>
    <t>FY19</t>
  </si>
  <si>
    <t>% Change FY18 to FY19 UIS Cost</t>
  </si>
  <si>
    <t>MLS</t>
  </si>
  <si>
    <t>ELE</t>
  </si>
  <si>
    <t>Total, With University Overhead (Less Physical Plant)</t>
  </si>
  <si>
    <t xml:space="preserve">Source:  University Office for Planning &amp; Budgeting.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</si>
</sst>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/>
    <xf numFmtId="0" fontId="4" fillId="0" borderId="2" xfId="0" applyFont="1" applyBorder="1" applyAlignment="1">
      <alignment vertical="center"/>
    </xf>
    <xf numFmtId="0" fontId="0" fillId="2" borderId="19" xfId="0" applyFill="1" applyBorder="1"/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0" xfId="0" quotePrefix="1" applyNumberFormat="1" applyFont="1" applyBorder="1" applyAlignment="1">
      <alignment horizontal="center" vertical="center"/>
    </xf>
    <xf numFmtId="164" fontId="3" fillId="0" borderId="29" xfId="0" quotePrefix="1" applyNumberFormat="1" applyFont="1" applyBorder="1" applyAlignment="1">
      <alignment horizontal="center" vertical="center"/>
    </xf>
    <xf numFmtId="164" fontId="3" fillId="0" borderId="7" xfId="0" quotePrefix="1" applyNumberFormat="1" applyFont="1" applyBorder="1" applyAlignment="1">
      <alignment horizontal="center" vertical="center"/>
    </xf>
    <xf numFmtId="164" fontId="3" fillId="0" borderId="3" xfId="0" quotePrefix="1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9" fontId="3" fillId="0" borderId="29" xfId="0" quotePrefix="1" applyNumberFormat="1" applyFont="1" applyBorder="1" applyAlignment="1">
      <alignment horizontal="center" vertical="center"/>
    </xf>
    <xf numFmtId="9" fontId="3" fillId="0" borderId="18" xfId="0" quotePrefix="1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36" xfId="0" quotePrefix="1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9" fontId="3" fillId="0" borderId="43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3" fillId="0" borderId="11" xfId="0" quotePrefix="1" applyNumberFormat="1" applyFont="1" applyBorder="1" applyAlignment="1">
      <alignment horizontal="center" vertical="center"/>
    </xf>
    <xf numFmtId="164" fontId="3" fillId="0" borderId="5" xfId="0" quotePrefix="1" applyNumberFormat="1" applyFont="1" applyBorder="1" applyAlignment="1">
      <alignment horizontal="center" vertical="center"/>
    </xf>
    <xf numFmtId="9" fontId="3" fillId="0" borderId="46" xfId="0" quotePrefix="1" applyNumberFormat="1" applyFont="1" applyBorder="1" applyAlignment="1">
      <alignment horizontal="center" vertical="center"/>
    </xf>
    <xf numFmtId="164" fontId="3" fillId="0" borderId="30" xfId="0" quotePrefix="1" applyNumberFormat="1" applyFont="1" applyBorder="1" applyAlignment="1">
      <alignment horizontal="center" vertical="center"/>
    </xf>
    <xf numFmtId="164" fontId="3" fillId="0" borderId="9" xfId="0" quotePrefix="1" applyNumberFormat="1" applyFont="1" applyBorder="1" applyAlignment="1">
      <alignment horizontal="center" vertical="center"/>
    </xf>
    <xf numFmtId="9" fontId="3" fillId="0" borderId="30" xfId="0" quotePrefix="1" applyNumberFormat="1" applyFont="1" applyBorder="1" applyAlignment="1">
      <alignment horizontal="center" vertical="center"/>
    </xf>
    <xf numFmtId="164" fontId="3" fillId="0" borderId="37" xfId="0" quotePrefix="1" applyNumberFormat="1" applyFont="1" applyBorder="1" applyAlignment="1">
      <alignment horizontal="center" vertical="center"/>
    </xf>
    <xf numFmtId="9" fontId="0" fillId="0" borderId="13" xfId="0" applyNumberFormat="1" applyBorder="1" applyAlignment="1">
      <alignment horizontal="right" vertical="center" indent="2"/>
    </xf>
    <xf numFmtId="9" fontId="0" fillId="0" borderId="45" xfId="0" applyNumberFormat="1" applyBorder="1" applyAlignment="1">
      <alignment horizontal="right" vertical="center" indent="2"/>
    </xf>
    <xf numFmtId="164" fontId="3" fillId="0" borderId="37" xfId="0" applyNumberFormat="1" applyFont="1" applyBorder="1" applyAlignment="1">
      <alignment horizontal="center" vertical="center"/>
    </xf>
    <xf numFmtId="9" fontId="0" fillId="0" borderId="12" xfId="0" applyNumberFormat="1" applyBorder="1" applyAlignment="1">
      <alignment horizontal="right" vertical="center" indent="2"/>
    </xf>
    <xf numFmtId="9" fontId="0" fillId="0" borderId="14" xfId="0" applyNumberFormat="1" applyBorder="1" applyAlignment="1">
      <alignment horizontal="right" vertical="center" indent="2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2" xfId="0" applyFont="1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5" zoomScaleNormal="100" zoomScaleSheetLayoutView="100" workbookViewId="0">
      <selection activeCell="A40" sqref="A40:P40"/>
    </sheetView>
  </sheetViews>
  <sheetFormatPr defaultRowHeight="12.75" x14ac:dyDescent="0.2"/>
  <cols>
    <col min="2" max="2" width="10" customWidth="1"/>
    <col min="3" max="4" width="10" hidden="1" customWidth="1"/>
    <col min="5" max="5" width="10" customWidth="1"/>
    <col min="6" max="7" width="10" hidden="1" customWidth="1"/>
    <col min="8" max="8" width="10" customWidth="1"/>
    <col min="9" max="10" width="10" hidden="1" customWidth="1"/>
    <col min="11" max="15" width="10" customWidth="1"/>
    <col min="16" max="16" width="12.7109375" customWidth="1"/>
  </cols>
  <sheetData>
    <row r="1" spans="1:18" s="14" customFormat="1" ht="15" x14ac:dyDescent="0.25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s="4" customFormat="1" ht="15" x14ac:dyDescent="0.25">
      <c r="A2" s="68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s="4" customFormat="1" ht="15" x14ac:dyDescent="0.25">
      <c r="A3" s="68" t="s">
        <v>48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8" s="14" customFormat="1" ht="15" x14ac:dyDescent="0.25">
      <c r="A4" s="68" t="s">
        <v>43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8" ht="5.25" customHeight="1" thickBot="1" x14ac:dyDescent="0.25"/>
    <row r="6" spans="1:18" ht="13.5" thickTop="1" x14ac:dyDescent="0.2">
      <c r="A6" s="6"/>
      <c r="B6" s="21" t="s">
        <v>24</v>
      </c>
      <c r="C6" s="15" t="s">
        <v>24</v>
      </c>
      <c r="D6" s="16"/>
      <c r="E6" s="22" t="s">
        <v>25</v>
      </c>
      <c r="F6" s="15" t="s">
        <v>25</v>
      </c>
      <c r="G6" s="16"/>
      <c r="H6" s="22" t="s">
        <v>26</v>
      </c>
      <c r="I6" s="15" t="s">
        <v>26</v>
      </c>
      <c r="J6" s="16"/>
      <c r="K6" s="23" t="s">
        <v>27</v>
      </c>
      <c r="L6" s="22" t="s">
        <v>33</v>
      </c>
      <c r="M6" s="22" t="s">
        <v>36</v>
      </c>
      <c r="N6" s="22" t="s">
        <v>41</v>
      </c>
      <c r="O6" s="22" t="s">
        <v>44</v>
      </c>
      <c r="P6" s="66" t="s">
        <v>45</v>
      </c>
    </row>
    <row r="7" spans="1:18" ht="25.5" x14ac:dyDescent="0.2">
      <c r="A7" s="7" t="s">
        <v>0</v>
      </c>
      <c r="B7" s="11" t="s">
        <v>1</v>
      </c>
      <c r="C7" s="9" t="s">
        <v>2</v>
      </c>
      <c r="D7" s="10" t="s">
        <v>19</v>
      </c>
      <c r="E7" s="11" t="s">
        <v>1</v>
      </c>
      <c r="F7" s="9" t="s">
        <v>2</v>
      </c>
      <c r="G7" s="10" t="s">
        <v>19</v>
      </c>
      <c r="H7" s="25" t="s">
        <v>1</v>
      </c>
      <c r="I7" s="8" t="s">
        <v>2</v>
      </c>
      <c r="J7" s="10" t="s">
        <v>19</v>
      </c>
      <c r="K7" s="25" t="s">
        <v>1</v>
      </c>
      <c r="L7" s="25" t="s">
        <v>1</v>
      </c>
      <c r="M7" s="25" t="s">
        <v>1</v>
      </c>
      <c r="N7" s="25" t="s">
        <v>1</v>
      </c>
      <c r="O7" s="24" t="s">
        <v>1</v>
      </c>
      <c r="P7" s="67"/>
    </row>
    <row r="8" spans="1:18" ht="17.100000000000001" customHeight="1" x14ac:dyDescent="0.2">
      <c r="A8" s="1" t="s">
        <v>18</v>
      </c>
      <c r="B8" s="17">
        <v>399.4</v>
      </c>
      <c r="C8" s="19"/>
      <c r="D8" s="37"/>
      <c r="E8" s="17">
        <v>449.04</v>
      </c>
      <c r="F8" s="19"/>
      <c r="G8" s="37"/>
      <c r="H8" s="26">
        <v>452.49</v>
      </c>
      <c r="I8" s="19"/>
      <c r="J8" s="37"/>
      <c r="K8" s="41">
        <v>424.59</v>
      </c>
      <c r="L8" s="44">
        <v>390.25</v>
      </c>
      <c r="M8" s="44">
        <v>413.65</v>
      </c>
      <c r="N8" s="44">
        <v>507.41</v>
      </c>
      <c r="O8" s="30">
        <v>487.19</v>
      </c>
      <c r="P8" s="62">
        <f>(O8-N8)/N8</f>
        <v>-3.9849431426262835E-2</v>
      </c>
      <c r="R8" s="12"/>
    </row>
    <row r="9" spans="1:18" ht="17.100000000000001" customHeight="1" x14ac:dyDescent="0.2">
      <c r="A9" s="2" t="s">
        <v>15</v>
      </c>
      <c r="B9" s="18">
        <v>344.71</v>
      </c>
      <c r="C9" s="20"/>
      <c r="D9" s="38"/>
      <c r="E9" s="18">
        <v>445.88</v>
      </c>
      <c r="F9" s="20"/>
      <c r="G9" s="38"/>
      <c r="H9" s="27">
        <v>442.34</v>
      </c>
      <c r="I9" s="20"/>
      <c r="J9" s="38"/>
      <c r="K9" s="42">
        <v>459.7</v>
      </c>
      <c r="L9" s="27">
        <v>439.67</v>
      </c>
      <c r="M9" s="27">
        <v>482.99</v>
      </c>
      <c r="N9" s="27">
        <v>568.34</v>
      </c>
      <c r="O9" s="31">
        <v>556.71</v>
      </c>
      <c r="P9" s="59">
        <f t="shared" ref="P9:P38" si="0">(O9-N9)/N9</f>
        <v>-2.0463103072104718E-2</v>
      </c>
      <c r="R9" s="12"/>
    </row>
    <row r="10" spans="1:18" ht="17.100000000000001" customHeight="1" x14ac:dyDescent="0.2">
      <c r="A10" s="29" t="s">
        <v>37</v>
      </c>
      <c r="B10" s="34" t="s">
        <v>32</v>
      </c>
      <c r="C10" s="35" t="s">
        <v>32</v>
      </c>
      <c r="D10" s="39" t="s">
        <v>32</v>
      </c>
      <c r="E10" s="33" t="s">
        <v>32</v>
      </c>
      <c r="F10" s="36" t="s">
        <v>32</v>
      </c>
      <c r="G10" s="40" t="s">
        <v>32</v>
      </c>
      <c r="H10" s="43" t="s">
        <v>32</v>
      </c>
      <c r="I10" s="43" t="s">
        <v>32</v>
      </c>
      <c r="J10" s="43" t="s">
        <v>32</v>
      </c>
      <c r="K10" s="43" t="s">
        <v>32</v>
      </c>
      <c r="L10" s="43" t="s">
        <v>32</v>
      </c>
      <c r="M10" s="27">
        <v>371.04</v>
      </c>
      <c r="N10" s="27">
        <v>411.52</v>
      </c>
      <c r="O10" s="31">
        <v>427.55</v>
      </c>
      <c r="P10" s="59">
        <f t="shared" si="0"/>
        <v>3.8953149300155594E-2</v>
      </c>
      <c r="R10" s="12"/>
    </row>
    <row r="11" spans="1:18" ht="17.100000000000001" customHeight="1" x14ac:dyDescent="0.2">
      <c r="A11" s="2" t="s">
        <v>7</v>
      </c>
      <c r="B11" s="18">
        <v>346.32</v>
      </c>
      <c r="C11" s="20"/>
      <c r="D11" s="38"/>
      <c r="E11" s="18">
        <v>377.87</v>
      </c>
      <c r="F11" s="20"/>
      <c r="G11" s="38"/>
      <c r="H11" s="27">
        <v>393.31</v>
      </c>
      <c r="I11" s="20"/>
      <c r="J11" s="38"/>
      <c r="K11" s="42">
        <v>393.91</v>
      </c>
      <c r="L11" s="27">
        <v>376.44</v>
      </c>
      <c r="M11" s="27">
        <v>353.53</v>
      </c>
      <c r="N11" s="27">
        <v>405.28</v>
      </c>
      <c r="O11" s="31">
        <v>419.63</v>
      </c>
      <c r="P11" s="59">
        <f t="shared" si="0"/>
        <v>3.5407619423608427E-2</v>
      </c>
      <c r="R11" s="12"/>
    </row>
    <row r="12" spans="1:18" ht="17.100000000000001" customHeight="1" x14ac:dyDescent="0.2">
      <c r="A12" s="2" t="s">
        <v>16</v>
      </c>
      <c r="B12" s="18">
        <v>384.99</v>
      </c>
      <c r="C12" s="20"/>
      <c r="D12" s="38"/>
      <c r="E12" s="18">
        <v>375.05</v>
      </c>
      <c r="F12" s="20"/>
      <c r="G12" s="38"/>
      <c r="H12" s="27">
        <v>406.35</v>
      </c>
      <c r="I12" s="20"/>
      <c r="J12" s="38"/>
      <c r="K12" s="42">
        <v>379.5</v>
      </c>
      <c r="L12" s="27">
        <v>357.4</v>
      </c>
      <c r="M12" s="27">
        <v>394.94</v>
      </c>
      <c r="N12" s="27">
        <v>455.79</v>
      </c>
      <c r="O12" s="31">
        <v>430.95</v>
      </c>
      <c r="P12" s="59">
        <f t="shared" si="0"/>
        <v>-5.449878233396966E-2</v>
      </c>
      <c r="R12" s="12"/>
    </row>
    <row r="13" spans="1:18" ht="17.100000000000001" customHeight="1" x14ac:dyDescent="0.2">
      <c r="A13" s="2" t="s">
        <v>9</v>
      </c>
      <c r="B13" s="18">
        <v>341.43</v>
      </c>
      <c r="C13" s="20"/>
      <c r="D13" s="38"/>
      <c r="E13" s="18">
        <v>378.11</v>
      </c>
      <c r="F13" s="20"/>
      <c r="G13" s="38"/>
      <c r="H13" s="27">
        <v>372.9</v>
      </c>
      <c r="I13" s="20"/>
      <c r="J13" s="38"/>
      <c r="K13" s="42">
        <v>370.84</v>
      </c>
      <c r="L13" s="27">
        <v>377.82</v>
      </c>
      <c r="M13" s="27">
        <v>382.31</v>
      </c>
      <c r="N13" s="27">
        <v>404.92</v>
      </c>
      <c r="O13" s="31">
        <v>436.36</v>
      </c>
      <c r="P13" s="59">
        <f t="shared" si="0"/>
        <v>7.7644966907043353E-2</v>
      </c>
      <c r="R13" s="12"/>
    </row>
    <row r="14" spans="1:18" ht="17.100000000000001" customHeight="1" x14ac:dyDescent="0.2">
      <c r="A14" s="2" t="s">
        <v>3</v>
      </c>
      <c r="B14" s="18">
        <v>327.58</v>
      </c>
      <c r="C14" s="20"/>
      <c r="D14" s="38"/>
      <c r="E14" s="18">
        <v>348.23</v>
      </c>
      <c r="F14" s="20"/>
      <c r="G14" s="38"/>
      <c r="H14" s="27">
        <v>342.54</v>
      </c>
      <c r="I14" s="20"/>
      <c r="J14" s="38"/>
      <c r="K14" s="42">
        <v>345.49</v>
      </c>
      <c r="L14" s="27">
        <v>344.07</v>
      </c>
      <c r="M14" s="27">
        <v>346.39</v>
      </c>
      <c r="N14" s="27">
        <v>407.43</v>
      </c>
      <c r="O14" s="31">
        <v>415.76</v>
      </c>
      <c r="P14" s="59">
        <f t="shared" si="0"/>
        <v>2.0445229855435249E-2</v>
      </c>
      <c r="R14" s="13"/>
    </row>
    <row r="15" spans="1:18" ht="17.100000000000001" customHeight="1" x14ac:dyDescent="0.2">
      <c r="A15" s="29" t="s">
        <v>35</v>
      </c>
      <c r="B15" s="18">
        <v>274.68</v>
      </c>
      <c r="C15" s="20"/>
      <c r="D15" s="38"/>
      <c r="E15" s="18">
        <v>309.04000000000002</v>
      </c>
      <c r="F15" s="20"/>
      <c r="G15" s="38"/>
      <c r="H15" s="27">
        <v>318.68</v>
      </c>
      <c r="I15" s="20"/>
      <c r="J15" s="38"/>
      <c r="K15" s="42">
        <v>323.41000000000003</v>
      </c>
      <c r="L15" s="27">
        <v>324.08</v>
      </c>
      <c r="M15" s="27">
        <v>334.59</v>
      </c>
      <c r="N15" s="27">
        <v>412.25</v>
      </c>
      <c r="O15" s="31">
        <v>394.55</v>
      </c>
      <c r="P15" s="59">
        <f t="shared" si="0"/>
        <v>-4.2935112189205552E-2</v>
      </c>
      <c r="R15" s="12"/>
    </row>
    <row r="16" spans="1:18" ht="17.100000000000001" customHeight="1" x14ac:dyDescent="0.2">
      <c r="A16" s="2" t="s">
        <v>20</v>
      </c>
      <c r="B16" s="18">
        <v>248.73</v>
      </c>
      <c r="C16" s="20"/>
      <c r="D16" s="38"/>
      <c r="E16" s="18">
        <v>265.14999999999998</v>
      </c>
      <c r="F16" s="20"/>
      <c r="G16" s="38"/>
      <c r="H16" s="27">
        <v>242.62</v>
      </c>
      <c r="I16" s="20"/>
      <c r="J16" s="38"/>
      <c r="K16" s="42">
        <v>233.61</v>
      </c>
      <c r="L16" s="27">
        <v>236.33</v>
      </c>
      <c r="M16" s="27">
        <v>257.17</v>
      </c>
      <c r="N16" s="27">
        <v>331.81</v>
      </c>
      <c r="O16" s="31">
        <v>327.83</v>
      </c>
      <c r="P16" s="59">
        <f t="shared" si="0"/>
        <v>-1.1994816310539219E-2</v>
      </c>
      <c r="R16" s="12"/>
    </row>
    <row r="17" spans="1:18" ht="17.100000000000001" customHeight="1" x14ac:dyDescent="0.2">
      <c r="A17" s="2" t="s">
        <v>12</v>
      </c>
      <c r="B17" s="18">
        <v>393.4</v>
      </c>
      <c r="C17" s="20"/>
      <c r="D17" s="38"/>
      <c r="E17" s="18">
        <v>360.63</v>
      </c>
      <c r="F17" s="20"/>
      <c r="G17" s="38"/>
      <c r="H17" s="27">
        <v>374.64</v>
      </c>
      <c r="I17" s="20"/>
      <c r="J17" s="38"/>
      <c r="K17" s="42">
        <v>377.71</v>
      </c>
      <c r="L17" s="27">
        <v>353.91</v>
      </c>
      <c r="M17" s="27">
        <v>373.09</v>
      </c>
      <c r="N17" s="27">
        <v>451.5</v>
      </c>
      <c r="O17" s="31">
        <v>424.31</v>
      </c>
      <c r="P17" s="59">
        <f t="shared" si="0"/>
        <v>-6.0221483942414167E-2</v>
      </c>
      <c r="R17" s="12"/>
    </row>
    <row r="18" spans="1:18" ht="17.100000000000001" customHeight="1" x14ac:dyDescent="0.2">
      <c r="A18" s="29" t="s">
        <v>47</v>
      </c>
      <c r="B18" s="34" t="s">
        <v>32</v>
      </c>
      <c r="C18" s="35" t="s">
        <v>32</v>
      </c>
      <c r="D18" s="39" t="s">
        <v>32</v>
      </c>
      <c r="E18" s="33" t="s">
        <v>32</v>
      </c>
      <c r="F18" s="36" t="s">
        <v>32</v>
      </c>
      <c r="G18" s="40" t="s">
        <v>32</v>
      </c>
      <c r="H18" s="43" t="s">
        <v>32</v>
      </c>
      <c r="I18" s="43" t="s">
        <v>32</v>
      </c>
      <c r="J18" s="43" t="s">
        <v>32</v>
      </c>
      <c r="K18" s="43" t="s">
        <v>32</v>
      </c>
      <c r="L18" s="43" t="s">
        <v>32</v>
      </c>
      <c r="M18" s="27">
        <v>387.53</v>
      </c>
      <c r="N18" s="27">
        <v>417.59</v>
      </c>
      <c r="O18" s="31">
        <v>393.01</v>
      </c>
      <c r="P18" s="59">
        <f t="shared" si="0"/>
        <v>-5.8861562776886388E-2</v>
      </c>
      <c r="R18" s="12"/>
    </row>
    <row r="19" spans="1:18" ht="17.100000000000001" customHeight="1" x14ac:dyDescent="0.2">
      <c r="A19" s="2" t="s">
        <v>5</v>
      </c>
      <c r="B19" s="18">
        <v>331.27</v>
      </c>
      <c r="C19" s="20"/>
      <c r="D19" s="38"/>
      <c r="E19" s="18">
        <v>351.01</v>
      </c>
      <c r="F19" s="20"/>
      <c r="G19" s="38"/>
      <c r="H19" s="27">
        <v>386.79</v>
      </c>
      <c r="I19" s="20"/>
      <c r="J19" s="38"/>
      <c r="K19" s="42">
        <v>377.56</v>
      </c>
      <c r="L19" s="27">
        <v>407.79</v>
      </c>
      <c r="M19" s="27">
        <v>393.6</v>
      </c>
      <c r="N19" s="27">
        <v>495.92</v>
      </c>
      <c r="O19" s="31">
        <v>492.79</v>
      </c>
      <c r="P19" s="59">
        <f t="shared" si="0"/>
        <v>-6.311501855137916E-3</v>
      </c>
      <c r="R19" s="12"/>
    </row>
    <row r="20" spans="1:18" ht="17.100000000000001" customHeight="1" x14ac:dyDescent="0.2">
      <c r="A20" s="29" t="s">
        <v>28</v>
      </c>
      <c r="B20" s="33" t="s">
        <v>32</v>
      </c>
      <c r="C20" s="20"/>
      <c r="D20" s="38"/>
      <c r="E20" s="33" t="s">
        <v>32</v>
      </c>
      <c r="F20" s="20"/>
      <c r="G20" s="38"/>
      <c r="H20" s="27">
        <v>314.88</v>
      </c>
      <c r="I20" s="20"/>
      <c r="J20" s="38"/>
      <c r="K20" s="42">
        <v>330.28</v>
      </c>
      <c r="L20" s="27">
        <v>340.44</v>
      </c>
      <c r="M20" s="27">
        <v>330.02</v>
      </c>
      <c r="N20" s="27">
        <v>406.92</v>
      </c>
      <c r="O20" s="31">
        <v>431.93</v>
      </c>
      <c r="P20" s="59">
        <f t="shared" si="0"/>
        <v>6.1461712375896954E-2</v>
      </c>
      <c r="R20" s="12"/>
    </row>
    <row r="21" spans="1:18" ht="17.100000000000001" customHeight="1" x14ac:dyDescent="0.2">
      <c r="A21" s="29" t="s">
        <v>39</v>
      </c>
      <c r="B21" s="34" t="s">
        <v>32</v>
      </c>
      <c r="C21" s="35" t="s">
        <v>32</v>
      </c>
      <c r="D21" s="39" t="s">
        <v>32</v>
      </c>
      <c r="E21" s="33" t="s">
        <v>32</v>
      </c>
      <c r="F21" s="36" t="s">
        <v>32</v>
      </c>
      <c r="G21" s="40" t="s">
        <v>32</v>
      </c>
      <c r="H21" s="43" t="s">
        <v>32</v>
      </c>
      <c r="I21" s="43" t="s">
        <v>32</v>
      </c>
      <c r="J21" s="43" t="s">
        <v>32</v>
      </c>
      <c r="K21" s="43" t="s">
        <v>32</v>
      </c>
      <c r="L21" s="43" t="s">
        <v>32</v>
      </c>
      <c r="M21" s="27">
        <v>512.41999999999996</v>
      </c>
      <c r="N21" s="27">
        <v>627.85</v>
      </c>
      <c r="O21" s="31">
        <v>483.36</v>
      </c>
      <c r="P21" s="59">
        <f t="shared" si="0"/>
        <v>-0.23013458628653341</v>
      </c>
      <c r="R21" s="12"/>
    </row>
    <row r="22" spans="1:18" ht="17.100000000000001" customHeight="1" x14ac:dyDescent="0.2">
      <c r="A22" s="29" t="s">
        <v>29</v>
      </c>
      <c r="B22" s="18">
        <v>327.7</v>
      </c>
      <c r="C22" s="20"/>
      <c r="D22" s="38"/>
      <c r="E22" s="18">
        <v>375.33</v>
      </c>
      <c r="F22" s="20"/>
      <c r="G22" s="38"/>
      <c r="H22" s="27">
        <v>428.8</v>
      </c>
      <c r="I22" s="20"/>
      <c r="J22" s="38"/>
      <c r="K22" s="42">
        <v>419.83</v>
      </c>
      <c r="L22" s="27">
        <v>384.83</v>
      </c>
      <c r="M22" s="27">
        <v>369.91</v>
      </c>
      <c r="N22" s="27">
        <v>458.23</v>
      </c>
      <c r="O22" s="31">
        <v>408.87</v>
      </c>
      <c r="P22" s="59">
        <f t="shared" si="0"/>
        <v>-0.10771883115466035</v>
      </c>
      <c r="R22" s="12"/>
    </row>
    <row r="23" spans="1:18" ht="17.100000000000001" customHeight="1" x14ac:dyDescent="0.2">
      <c r="A23" s="2" t="s">
        <v>13</v>
      </c>
      <c r="B23" s="18">
        <v>325.98</v>
      </c>
      <c r="C23" s="20"/>
      <c r="D23" s="38"/>
      <c r="E23" s="18">
        <v>456.18</v>
      </c>
      <c r="F23" s="20"/>
      <c r="G23" s="38"/>
      <c r="H23" s="27">
        <v>499.44</v>
      </c>
      <c r="I23" s="20"/>
      <c r="J23" s="38"/>
      <c r="K23" s="42">
        <v>458.07</v>
      </c>
      <c r="L23" s="27">
        <v>525.62</v>
      </c>
      <c r="M23" s="27">
        <v>488.63</v>
      </c>
      <c r="N23" s="27">
        <v>536.04999999999995</v>
      </c>
      <c r="O23" s="31">
        <v>441.3</v>
      </c>
      <c r="P23" s="59">
        <f t="shared" si="0"/>
        <v>-0.17675589963622787</v>
      </c>
      <c r="R23" s="12"/>
    </row>
    <row r="24" spans="1:18" ht="17.100000000000001" customHeight="1" x14ac:dyDescent="0.2">
      <c r="A24" s="29" t="s">
        <v>34</v>
      </c>
      <c r="B24" s="33" t="s">
        <v>32</v>
      </c>
      <c r="C24" s="36" t="s">
        <v>32</v>
      </c>
      <c r="D24" s="33" t="s">
        <v>32</v>
      </c>
      <c r="E24" s="33" t="s">
        <v>32</v>
      </c>
      <c r="F24" s="33" t="s">
        <v>32</v>
      </c>
      <c r="G24" s="33" t="s">
        <v>32</v>
      </c>
      <c r="H24" s="43"/>
      <c r="I24" s="20"/>
      <c r="J24" s="38"/>
      <c r="K24" s="42">
        <v>223.35</v>
      </c>
      <c r="L24" s="27">
        <v>235.53</v>
      </c>
      <c r="M24" s="27">
        <v>253.1</v>
      </c>
      <c r="N24" s="27">
        <v>326.70999999999998</v>
      </c>
      <c r="O24" s="31">
        <v>321.2</v>
      </c>
      <c r="P24" s="59">
        <f t="shared" si="0"/>
        <v>-1.6865109730341867E-2</v>
      </c>
      <c r="R24" s="12"/>
    </row>
    <row r="25" spans="1:18" ht="17.100000000000001" customHeight="1" x14ac:dyDescent="0.2">
      <c r="A25" s="2" t="s">
        <v>4</v>
      </c>
      <c r="B25" s="18">
        <v>340.04</v>
      </c>
      <c r="C25" s="20"/>
      <c r="D25" s="38"/>
      <c r="E25" s="18">
        <v>383.19</v>
      </c>
      <c r="F25" s="20"/>
      <c r="G25" s="38"/>
      <c r="H25" s="27">
        <v>419.6</v>
      </c>
      <c r="I25" s="20"/>
      <c r="J25" s="38"/>
      <c r="K25" s="42">
        <v>429.98</v>
      </c>
      <c r="L25" s="27">
        <v>409.2</v>
      </c>
      <c r="M25" s="27">
        <v>416.47</v>
      </c>
      <c r="N25" s="27">
        <v>451</v>
      </c>
      <c r="O25" s="31">
        <v>414.21</v>
      </c>
      <c r="P25" s="59">
        <f t="shared" si="0"/>
        <v>-8.1574279379157469E-2</v>
      </c>
      <c r="R25" s="12"/>
    </row>
    <row r="26" spans="1:18" ht="17.100000000000001" customHeight="1" x14ac:dyDescent="0.2">
      <c r="A26" s="2" t="s">
        <v>6</v>
      </c>
      <c r="B26" s="18">
        <v>312.2</v>
      </c>
      <c r="C26" s="20"/>
      <c r="D26" s="38"/>
      <c r="E26" s="18">
        <v>357.08</v>
      </c>
      <c r="F26" s="20"/>
      <c r="G26" s="38"/>
      <c r="H26" s="27">
        <v>388.03</v>
      </c>
      <c r="I26" s="20"/>
      <c r="J26" s="38"/>
      <c r="K26" s="42">
        <v>366.03</v>
      </c>
      <c r="L26" s="27">
        <v>401.82</v>
      </c>
      <c r="M26" s="27">
        <v>419.36</v>
      </c>
      <c r="N26" s="27">
        <v>421.6</v>
      </c>
      <c r="O26" s="31">
        <v>426.26</v>
      </c>
      <c r="P26" s="59">
        <f t="shared" si="0"/>
        <v>1.1053130929791195E-2</v>
      </c>
      <c r="R26" s="12"/>
    </row>
    <row r="27" spans="1:18" ht="17.100000000000001" customHeight="1" x14ac:dyDescent="0.2">
      <c r="A27" s="2" t="s">
        <v>8</v>
      </c>
      <c r="B27" s="18">
        <v>300.76</v>
      </c>
      <c r="C27" s="20"/>
      <c r="D27" s="38"/>
      <c r="E27" s="18">
        <v>313.38</v>
      </c>
      <c r="F27" s="20"/>
      <c r="G27" s="38"/>
      <c r="H27" s="27">
        <v>334.89</v>
      </c>
      <c r="I27" s="20"/>
      <c r="J27" s="38"/>
      <c r="K27" s="42">
        <v>304</v>
      </c>
      <c r="L27" s="27">
        <v>341.82</v>
      </c>
      <c r="M27" s="27">
        <v>325.60000000000002</v>
      </c>
      <c r="N27" s="27">
        <v>390.4</v>
      </c>
      <c r="O27" s="31">
        <v>362.8</v>
      </c>
      <c r="P27" s="59">
        <f t="shared" si="0"/>
        <v>-7.0696721311475322E-2</v>
      </c>
      <c r="R27" s="12"/>
    </row>
    <row r="28" spans="1:18" ht="17.100000000000001" customHeight="1" x14ac:dyDescent="0.2">
      <c r="A28" s="29" t="s">
        <v>31</v>
      </c>
      <c r="B28" s="18">
        <v>380.93</v>
      </c>
      <c r="C28" s="20"/>
      <c r="D28" s="38"/>
      <c r="E28" s="18">
        <v>415.68</v>
      </c>
      <c r="F28" s="20"/>
      <c r="G28" s="38"/>
      <c r="H28" s="27">
        <v>412.26</v>
      </c>
      <c r="I28" s="20"/>
      <c r="J28" s="38"/>
      <c r="K28" s="42">
        <v>350.91</v>
      </c>
      <c r="L28" s="27">
        <v>343.22</v>
      </c>
      <c r="M28" s="27">
        <v>366.96</v>
      </c>
      <c r="N28" s="27">
        <v>444.1</v>
      </c>
      <c r="O28" s="31">
        <v>419.58</v>
      </c>
      <c r="P28" s="59">
        <f t="shared" si="0"/>
        <v>-5.5212789912182023E-2</v>
      </c>
      <c r="R28" s="12"/>
    </row>
    <row r="29" spans="1:18" ht="17.100000000000001" customHeight="1" x14ac:dyDescent="0.2">
      <c r="A29" s="2" t="s">
        <v>17</v>
      </c>
      <c r="B29" s="18">
        <v>381.19</v>
      </c>
      <c r="C29" s="20"/>
      <c r="D29" s="38"/>
      <c r="E29" s="18">
        <v>365.05</v>
      </c>
      <c r="F29" s="20"/>
      <c r="G29" s="38"/>
      <c r="H29" s="27">
        <v>379.57</v>
      </c>
      <c r="I29" s="20"/>
      <c r="J29" s="38"/>
      <c r="K29" s="42">
        <v>379.15</v>
      </c>
      <c r="L29" s="27">
        <v>356.98</v>
      </c>
      <c r="M29" s="27">
        <v>426.55</v>
      </c>
      <c r="N29" s="27">
        <v>390.1</v>
      </c>
      <c r="O29" s="31">
        <v>378</v>
      </c>
      <c r="P29" s="59">
        <f t="shared" si="0"/>
        <v>-3.1017687772366118E-2</v>
      </c>
      <c r="R29" s="12"/>
    </row>
    <row r="30" spans="1:18" ht="17.100000000000001" customHeight="1" x14ac:dyDescent="0.2">
      <c r="A30" s="29" t="s">
        <v>46</v>
      </c>
      <c r="B30" s="18">
        <v>406.05</v>
      </c>
      <c r="C30" s="20"/>
      <c r="D30" s="38"/>
      <c r="E30" s="18">
        <v>430.76</v>
      </c>
      <c r="F30" s="20"/>
      <c r="G30" s="38"/>
      <c r="H30" s="27">
        <v>489.49</v>
      </c>
      <c r="I30" s="20"/>
      <c r="J30" s="38"/>
      <c r="K30" s="42">
        <v>459.85</v>
      </c>
      <c r="L30" s="27">
        <v>473.17</v>
      </c>
      <c r="M30" s="27">
        <v>541.01</v>
      </c>
      <c r="N30" s="27">
        <v>737.92</v>
      </c>
      <c r="O30" s="31">
        <v>574.71</v>
      </c>
      <c r="P30" s="59">
        <f>(O30-N30)/N30</f>
        <v>-0.22117573720728526</v>
      </c>
      <c r="R30" s="12"/>
    </row>
    <row r="31" spans="1:18" ht="17.100000000000001" customHeight="1" x14ac:dyDescent="0.2">
      <c r="A31" s="29" t="s">
        <v>38</v>
      </c>
      <c r="B31" s="34" t="s">
        <v>32</v>
      </c>
      <c r="C31" s="35" t="s">
        <v>32</v>
      </c>
      <c r="D31" s="39" t="s">
        <v>32</v>
      </c>
      <c r="E31" s="33" t="s">
        <v>32</v>
      </c>
      <c r="F31" s="36" t="s">
        <v>32</v>
      </c>
      <c r="G31" s="40" t="s">
        <v>32</v>
      </c>
      <c r="H31" s="43" t="s">
        <v>32</v>
      </c>
      <c r="I31" s="43" t="s">
        <v>32</v>
      </c>
      <c r="J31" s="43" t="s">
        <v>32</v>
      </c>
      <c r="K31" s="43" t="s">
        <v>32</v>
      </c>
      <c r="L31" s="43" t="s">
        <v>32</v>
      </c>
      <c r="M31" s="27">
        <v>398.64</v>
      </c>
      <c r="N31" s="27">
        <v>414.21</v>
      </c>
      <c r="O31" s="31">
        <v>402.35</v>
      </c>
      <c r="P31" s="59">
        <f t="shared" si="0"/>
        <v>-2.8632819101421882E-2</v>
      </c>
      <c r="R31" s="12"/>
    </row>
    <row r="32" spans="1:18" ht="17.100000000000001" customHeight="1" x14ac:dyDescent="0.2">
      <c r="A32" s="29" t="s">
        <v>40</v>
      </c>
      <c r="B32" s="34" t="s">
        <v>32</v>
      </c>
      <c r="C32" s="35" t="s">
        <v>32</v>
      </c>
      <c r="D32" s="39" t="s">
        <v>32</v>
      </c>
      <c r="E32" s="33" t="s">
        <v>32</v>
      </c>
      <c r="F32" s="36" t="s">
        <v>32</v>
      </c>
      <c r="G32" s="40" t="s">
        <v>32</v>
      </c>
      <c r="H32" s="43" t="s">
        <v>32</v>
      </c>
      <c r="I32" s="43" t="s">
        <v>32</v>
      </c>
      <c r="J32" s="43" t="s">
        <v>32</v>
      </c>
      <c r="K32" s="43" t="s">
        <v>32</v>
      </c>
      <c r="L32" s="43" t="s">
        <v>32</v>
      </c>
      <c r="M32" s="27">
        <v>368</v>
      </c>
      <c r="N32" s="27">
        <v>487.36</v>
      </c>
      <c r="O32" s="31">
        <v>426.52</v>
      </c>
      <c r="P32" s="59">
        <f t="shared" si="0"/>
        <v>-0.12483585029546954</v>
      </c>
      <c r="R32" s="12"/>
    </row>
    <row r="33" spans="1:18" ht="17.100000000000001" customHeight="1" x14ac:dyDescent="0.2">
      <c r="A33" s="29" t="s">
        <v>30</v>
      </c>
      <c r="B33" s="18">
        <v>331.5</v>
      </c>
      <c r="C33" s="20"/>
      <c r="D33" s="38"/>
      <c r="E33" s="18">
        <v>375.35</v>
      </c>
      <c r="F33" s="20"/>
      <c r="G33" s="38"/>
      <c r="H33" s="27">
        <v>425.43</v>
      </c>
      <c r="I33" s="20"/>
      <c r="J33" s="38"/>
      <c r="K33" s="42">
        <v>442.12</v>
      </c>
      <c r="L33" s="27">
        <v>400.36</v>
      </c>
      <c r="M33" s="27">
        <v>379.53</v>
      </c>
      <c r="N33" s="27">
        <v>444.69</v>
      </c>
      <c r="O33" s="31">
        <v>432.63</v>
      </c>
      <c r="P33" s="59">
        <f t="shared" si="0"/>
        <v>-2.7120016191054447E-2</v>
      </c>
      <c r="R33" s="12"/>
    </row>
    <row r="34" spans="1:18" ht="17.100000000000001" customHeight="1" x14ac:dyDescent="0.2">
      <c r="A34" s="5" t="s">
        <v>22</v>
      </c>
      <c r="B34" s="18">
        <v>286.64</v>
      </c>
      <c r="C34" s="20"/>
      <c r="D34" s="38"/>
      <c r="E34" s="18">
        <v>332.31</v>
      </c>
      <c r="F34" s="20"/>
      <c r="G34" s="38"/>
      <c r="H34" s="27">
        <v>341.56</v>
      </c>
      <c r="I34" s="20"/>
      <c r="J34" s="38"/>
      <c r="K34" s="42">
        <v>333.92</v>
      </c>
      <c r="L34" s="27">
        <v>331.74</v>
      </c>
      <c r="M34" s="27">
        <v>323.45999999999998</v>
      </c>
      <c r="N34" s="27">
        <v>392.39</v>
      </c>
      <c r="O34" s="31">
        <v>376.68</v>
      </c>
      <c r="P34" s="59">
        <f t="shared" si="0"/>
        <v>-4.0036698182930194E-2</v>
      </c>
      <c r="R34" s="12"/>
    </row>
    <row r="35" spans="1:18" ht="17.100000000000001" customHeight="1" x14ac:dyDescent="0.2">
      <c r="A35" s="2" t="s">
        <v>10</v>
      </c>
      <c r="B35" s="18">
        <v>275.8</v>
      </c>
      <c r="C35" s="20"/>
      <c r="D35" s="38"/>
      <c r="E35" s="18">
        <v>305.39999999999998</v>
      </c>
      <c r="F35" s="20"/>
      <c r="G35" s="38"/>
      <c r="H35" s="27">
        <v>334.95</v>
      </c>
      <c r="I35" s="20"/>
      <c r="J35" s="38"/>
      <c r="K35" s="42">
        <v>323.3</v>
      </c>
      <c r="L35" s="27">
        <v>312.35000000000002</v>
      </c>
      <c r="M35" s="27">
        <v>297.38</v>
      </c>
      <c r="N35" s="27">
        <v>358.23</v>
      </c>
      <c r="O35" s="31">
        <v>358.53</v>
      </c>
      <c r="P35" s="59">
        <f t="shared" si="0"/>
        <v>8.3745079976538684E-4</v>
      </c>
      <c r="R35" s="12"/>
    </row>
    <row r="36" spans="1:18" ht="17.100000000000001" customHeight="1" x14ac:dyDescent="0.2">
      <c r="A36" s="2" t="s">
        <v>14</v>
      </c>
      <c r="B36" s="18">
        <v>315.55</v>
      </c>
      <c r="C36" s="20"/>
      <c r="D36" s="38"/>
      <c r="E36" s="18">
        <v>367.39</v>
      </c>
      <c r="F36" s="20"/>
      <c r="G36" s="38"/>
      <c r="H36" s="27">
        <v>393.26</v>
      </c>
      <c r="I36" s="20"/>
      <c r="J36" s="38"/>
      <c r="K36" s="42">
        <v>361.78</v>
      </c>
      <c r="L36" s="27">
        <v>339.37</v>
      </c>
      <c r="M36" s="27">
        <v>346.43</v>
      </c>
      <c r="N36" s="27">
        <v>420.15</v>
      </c>
      <c r="O36" s="31">
        <v>400.77</v>
      </c>
      <c r="P36" s="59">
        <f t="shared" si="0"/>
        <v>-4.6126383434487675E-2</v>
      </c>
      <c r="R36" s="12"/>
    </row>
    <row r="37" spans="1:18" ht="17.100000000000001" customHeight="1" x14ac:dyDescent="0.2">
      <c r="A37" s="45" t="s">
        <v>11</v>
      </c>
      <c r="B37" s="46">
        <v>275.52999999999997</v>
      </c>
      <c r="C37" s="47"/>
      <c r="D37" s="48"/>
      <c r="E37" s="46">
        <v>324.64999999999998</v>
      </c>
      <c r="F37" s="47"/>
      <c r="G37" s="48"/>
      <c r="H37" s="49">
        <v>368.86</v>
      </c>
      <c r="I37" s="47"/>
      <c r="J37" s="48"/>
      <c r="K37" s="50">
        <v>345.3</v>
      </c>
      <c r="L37" s="49">
        <v>328.35</v>
      </c>
      <c r="M37" s="49">
        <v>327.77</v>
      </c>
      <c r="N37" s="49">
        <v>439.72</v>
      </c>
      <c r="O37" s="51">
        <v>512.42999999999995</v>
      </c>
      <c r="P37" s="60">
        <f t="shared" si="0"/>
        <v>0.16535522605294259</v>
      </c>
      <c r="R37" s="12"/>
    </row>
    <row r="38" spans="1:18" ht="17.100000000000001" customHeight="1" thickBot="1" x14ac:dyDescent="0.25">
      <c r="A38" s="3" t="s">
        <v>42</v>
      </c>
      <c r="B38" s="55" t="s">
        <v>32</v>
      </c>
      <c r="C38" s="56" t="s">
        <v>32</v>
      </c>
      <c r="D38" s="57" t="s">
        <v>32</v>
      </c>
      <c r="E38" s="52" t="s">
        <v>32</v>
      </c>
      <c r="F38" s="53" t="s">
        <v>32</v>
      </c>
      <c r="G38" s="54" t="s">
        <v>32</v>
      </c>
      <c r="H38" s="58" t="s">
        <v>32</v>
      </c>
      <c r="I38" s="58" t="s">
        <v>32</v>
      </c>
      <c r="J38" s="58" t="s">
        <v>32</v>
      </c>
      <c r="K38" s="58" t="s">
        <v>32</v>
      </c>
      <c r="L38" s="58" t="s">
        <v>32</v>
      </c>
      <c r="M38" s="58" t="s">
        <v>32</v>
      </c>
      <c r="N38" s="61">
        <v>547.04999999999995</v>
      </c>
      <c r="O38" s="32">
        <v>622.83000000000004</v>
      </c>
      <c r="P38" s="63">
        <f t="shared" si="0"/>
        <v>0.13852481491636978</v>
      </c>
      <c r="R38" s="12"/>
    </row>
    <row r="39" spans="1:18" ht="6" customHeight="1" thickTop="1" x14ac:dyDescent="0.2"/>
    <row r="40" spans="1:18" ht="14.25" customHeight="1" x14ac:dyDescent="0.2">
      <c r="A40" s="64" t="s">
        <v>49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8" x14ac:dyDescent="0.2">
      <c r="A41" s="28"/>
    </row>
  </sheetData>
  <mergeCells count="6">
    <mergeCell ref="A40:P40"/>
    <mergeCell ref="P6:P7"/>
    <mergeCell ref="A1:P1"/>
    <mergeCell ref="A2:P2"/>
    <mergeCell ref="A4:P4"/>
    <mergeCell ref="A3:P3"/>
  </mergeCells>
  <printOptions horizontalCentered="1"/>
  <pageMargins left="0.25" right="0.25" top="1" bottom="0.25" header="0.5" footer="0.5"/>
  <pageSetup scale="9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Major Costs UG</vt:lpstr>
      <vt:lpstr>'Program Major Costs UG'!Print_Area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Dorman, Laura Gransky</cp:lastModifiedBy>
  <cp:lastPrinted>2020-09-02T17:31:26Z</cp:lastPrinted>
  <dcterms:created xsi:type="dcterms:W3CDTF">2005-10-19T15:45:54Z</dcterms:created>
  <dcterms:modified xsi:type="dcterms:W3CDTF">2021-03-15T17:27:49Z</dcterms:modified>
</cp:coreProperties>
</file>